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53" documentId="13_ncr:1_{F6CB121F-512D-4AA6-A0C1-0FB36C537598}" xr6:coauthVersionLast="47" xr6:coauthVersionMax="47" xr10:uidLastSave="{BDAA3E5A-E57E-45CD-B828-DE9CD7C1FF7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<sst xmlns="http://schemas.openxmlformats.org/spreadsheetml/2006/main" count="179031" uniqueCount="39109">
  <si>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</si>
  <si>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</si>
  <si>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</si>
  <si>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</si>
  <si>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</si>
  <si>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</si>
  <si>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</si>
  <si>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</si>
  <si>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</si>
  <si>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</si>
  <si>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</si>
  <si>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</si>
  <si>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</si>
  <si>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</si>
  <si>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</si>
  <si>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</si>
  <si>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</si>
  <si>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</si>
  <si>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</si>
  <si>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</si>
  <si>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</si>
  <si>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</si>
  <si>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</si>
  <si>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</si>
  <si>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</si>
  <si>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</si>
  <si>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</si>
  <si>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</si>
  <si>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</si>
  <si>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</si>
  <si>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</si>
  <si>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</si>
  <si>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</si>
  <si>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</si>
  <si>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</si>
  <si>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</si>
  <si>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</si>
  <si>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</si>
  <si>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</si>
  <si>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</si>
  <si>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</si>
  <si>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</si>
  <si>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</si>
  <si>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</si>
  <si>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</si>
  <si>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</si>
  <si>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</si>
  <si>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</si>
  <si>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</si>
  <si>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</si>
  <si>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</si>
  <si>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</si>
  <si>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</si>
  <si>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</si>
  <si>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</si>
  <si>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</si>
  <si>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</si>
  <si>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</si>
  <si>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</si>
  <si>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</si>
  <si>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</si>
  <si>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</si>
  <si>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</si>
  <si>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</si>
  <si>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</si>
  <si>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</si>
  <si>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</si>
  <si>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</si>
  <si>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</si>
  <si>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</si>
  <si>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</si>
  <si>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</si>
  <si>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</si>
  <si>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</si>
  <si>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</si>
  <si>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</si>
  <si>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</si>
  <si>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</si>
  <si>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</si>
  <si>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</si>
  <si>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</si>
  <si>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</si>
  <si>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</si>
  <si>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</si>
  <si>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</si>
  <si>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</si>
  <si>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</si>
  <si>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</si>
  <si>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</si>
  <si>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</si>
  <si>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</si>
  <si>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</si>
  <si>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</si>
  <si>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</si>
  <si>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</si>
  <si>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</si>
  <si>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</si>
  <si>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</si>
  <si>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</si>
  <si>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</si>
  <si>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</si>
  <si>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</si>
  <si>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</si>
  <si>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</si>
  <si>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</si>
  <si>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</si>
  <si>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</si>
  <si>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</si>
  <si>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</si>
  <si>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</si>
  <si>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</si>
  <si>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</si>
  <si>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</si>
  <si>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</si>
  <si>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</si>
  <si>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</si>
  <si>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</si>
  <si>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</si>
  <si>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</si>
  <si>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</si>
  <si>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</si>
  <si>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</si>
  <si>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</si>
  <si>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</si>
  <si>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</si>
  <si>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</si>
  <si>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</si>
  <si>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</si>
  <si>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</si>
  <si>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</si>
  <si>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</si>
  <si>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</si>
  <si>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</si>
  <si>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</si>
  <si>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</si>
  <si>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</si>
  <si>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</si>
  <si>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</si>
  <si>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</si>
  <si>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</si>
  <si>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</si>
  <si>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</si>
  <si>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</si>
  <si>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</si>
  <si>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</si>
  <si>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</si>
  <si>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</si>
  <si>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</si>
  <si>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</si>
  <si>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</si>
  <si>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</si>
  <si>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</si>
  <si>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</si>
  <si>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</si>
  <si>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</si>
  <si>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</si>
  <si>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</si>
  <si>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</si>
  <si>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</si>
  <si>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</si>
  <si>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</si>
  <si>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</si>
  <si>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</si>
  <si>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</si>
  <si>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</si>
  <si>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</si>
  <si>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</si>
  <si>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</si>
  <si>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</si>
  <si>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</si>
  <si>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</si>
  <si>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</si>
  <si>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</si>
  <si>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</si>
  <si>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</si>
  <si>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</si>
  <si>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</si>
  <si>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</si>
  <si>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</si>
  <si>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</si>
  <si>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</si>
  <si>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</si>
  <si>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</si>
  <si>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</si>
  <si>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</si>
  <si>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</si>
  <si>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</si>
  <si>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</si>
  <si>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</si>
  <si>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</si>
  <si>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</si>
  <si>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</si>
  <si>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</si>
  <si>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</si>
  <si>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</si>
  <si>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</si>
  <si>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</si>
  <si>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</si>
  <si>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</si>
  <si>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</si>
  <si>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</si>
  <si>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</si>
  <si>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</si>
  <si>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</si>
  <si>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</si>
  <si>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</si>
  <si>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</si>
  <si>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</si>
  <si>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</si>
  <si>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</si>
  <si>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</si>
  <si>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</si>
  <si>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</si>
  <si>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</si>
  <si>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</si>
  <si>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</si>
  <si>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</si>
  <si>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</si>
  <si>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</si>
  <si>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</si>
  <si>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</si>
  <si>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</si>
  <si>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</si>
  <si>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</si>
  <si>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</si>
  <si>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</si>
  <si>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</si>
  <si>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</si>
  <si>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</si>
  <si>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</si>
  <si>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</si>
  <si>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</si>
  <si>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</si>
  <si>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</si>
  <si>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</si>
  <si>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</si>
  <si>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</si>
  <si>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</si>
  <si>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</si>
  <si>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</si>
  <si>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</si>
  <si>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</si>
  <si>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</si>
  <si>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</si>
  <si>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</si>
  <si>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</si>
  <si>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</si>
  <si>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</si>
  <si>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</si>
  <si>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</si>
  <si>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</si>
  <si>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</si>
  <si>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</si>
  <si>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</si>
  <si>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</si>
  <si>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</si>
  <si>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</si>
  <si>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</si>
  <si>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</si>
  <si>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</si>
  <si>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</si>
  <si>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</si>
  <si>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</si>
  <si>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</si>
  <si>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</si>
  <si>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</si>
  <si>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</si>
  <si>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</si>
  <si>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</si>
  <si>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</si>
  <si>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</si>
  <si>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</si>
  <si>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</si>
  <si>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</si>
  <si>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</si>
  <si>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</si>
  <si>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</si>
  <si>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</si>
  <si>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</si>
  <si>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</si>
  <si>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</si>
  <si>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</si>
  <si>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</si>
  <si>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</si>
  <si>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</si>
  <si>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</si>
  <si>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</si>
  <si>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</si>
  <si>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</si>
  <si>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</si>
  <si>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</si>
  <si>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</si>
  <si>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</si>
  <si>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</si>
  <si>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</si>
  <si>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</si>
  <si>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</si>
  <si>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</si>
  <si>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</si>
  <si>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</si>
  <si>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</si>
  <si>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</si>
  <si>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</si>
  <si>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</si>
  <si>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</si>
  <si>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</si>
  <si>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</si>
  <si>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</si>
  <si>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</si>
  <si>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</si>
  <si>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</si>
  <si>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</si>
  <si>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</si>
  <si>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</si>
  <si>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</si>
  <si>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</si>
  <si>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</si>
  <si>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</si>
  <si>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</si>
  <si>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</si>
  <si>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</si>
  <si>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</si>
  <si>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</si>
  <si>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</si>
  <si>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</si>
  <si>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</si>
  <si>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</si>
  <si>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</si>
  <si>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</si>
  <si>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</si>
  <si>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</si>
  <si>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</si>
  <si>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</si>
  <si>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</si>
  <si>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</si>
  <si>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</si>
  <si>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</si>
  <si>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</si>
  <si>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</si>
  <si>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</si>
  <si>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</si>
  <si>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</si>
  <si>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</si>
  <si>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</si>
  <si>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</si>
  <si>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</si>
  <si>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</si>
  <si>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</si>
  <si>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</si>
  <si>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</si>
  <si>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</si>
  <si>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</si>
  <si>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</si>
  <si>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</si>
  <si>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</si>
  <si>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</si>
  <si>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</si>
  <si>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</si>
  <si>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</si>
  <si>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</si>
  <si>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</si>
  <si>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</si>
  <si>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</si>
  <si>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</si>
  <si>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</si>
  <si>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</si>
  <si>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</si>
  <si>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</si>
  <si>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</si>
  <si>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</si>
  <si>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</si>
  <si>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</si>
  <si>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</si>
  <si>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</si>
  <si>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</si>
  <si>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</si>
  <si>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</si>
  <si>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</si>
  <si>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</si>
  <si>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</si>
  <si>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</si>
  <si>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</si>
  <si>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</si>
  <si>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</si>
  <si>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</si>
  <si>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</si>
  <si>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</si>
  <si>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</si>
  <si>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</si>
  <si>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</si>
  <si>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</si>
  <si>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</si>
  <si>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</si>
  <si>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</si>
  <si>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</si>
  <si>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</si>
  <si>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</si>
  <si>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</si>
  <si>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</si>
  <si>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</si>
  <si>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</si>
  <si>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</si>
  <si>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</si>
  <si>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</si>
  <si>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</si>
  <si>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</si>
  <si>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</si>
  <si>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</si>
  <si>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</si>
  <si>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</si>
  <si>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</si>
  <si>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</si>
  <si>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</si>
  <si>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</si>
  <si>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</si>
  <si>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</si>
  <si>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</si>
  <si>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</si>
  <si>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</si>
  <si>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</si>
  <si>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</si>
  <si>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</si>
  <si>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</si>
  <si>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</si>
  <si>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</si>
  <si>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</si>
  <si>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</si>
  <si>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</si>
  <si>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</si>
  <si>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</si>
  <si>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</si>
  <si>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</si>
  <si>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</si>
  <si>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</si>
  <si>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</si>
  <si>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</si>
  <si>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</si>
  <si>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</si>
  <si>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</si>
  <si>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</si>
  <si>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</si>
  <si>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</si>
  <si>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</si>
  <si>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</si>
  <si>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</si>
  <si>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</si>
  <si>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</si>
  <si>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</si>
  <si>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</si>
  <si>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</si>
  <si>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</si>
  <si>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</si>
  <si>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</si>
  <si>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</si>
  <si>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</si>
  <si>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</si>
  <si>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</si>
  <si>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</si>
  <si>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</si>
  <si>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</si>
  <si>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</si>
  <si>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</si>
  <si>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</si>
  <si>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</si>
  <si>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</si>
  <si>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</si>
  <si>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</si>
  <si>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</si>
  <si>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</si>
  <si>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</si>
  <si>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</si>
  <si>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</si>
  <si>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</si>
  <si>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</si>
  <si>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</si>
  <si>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</si>
  <si>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</si>
  <si>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</si>
  <si>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</si>
  <si>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</si>
  <si>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</si>
  <si>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</si>
  <si>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</si>
  <si>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</si>
  <si>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</si>
  <si>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</si>
  <si>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</si>
  <si>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</si>
  <si>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</si>
  <si>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</si>
  <si>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</si>
  <si>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</si>
  <si>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</si>
  <si>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</si>
  <si>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</si>
  <si>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</si>
  <si>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</si>
  <si>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</si>
  <si>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</si>
  <si>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</si>
  <si>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</si>
  <si>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</si>
  <si>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</si>
  <si>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</si>
  <si>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</si>
  <si>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</si>
  <si>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</si>
  <si>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</si>
  <si>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</si>
  <si>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</si>
  <si>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</si>
  <si>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</si>
  <si>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</si>
  <si>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</si>
  <si>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</si>
  <si>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</si>
  <si>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</si>
  <si>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</si>
  <si>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</si>
  <si>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</si>
  <si>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</si>
  <si>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</si>
  <si>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</si>
  <si>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</si>
  <si>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</si>
  <si>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</si>
  <si>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</si>
  <si>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</si>
  <si>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</si>
  <si>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</si>
  <si>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</si>
  <si>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</si>
  <si>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</si>
  <si>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</si>
  <si>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</si>
  <si>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</si>
  <si>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</si>
  <si>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</si>
  <si>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</si>
  <si>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</si>
  <si>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</si>
  <si>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</si>
  <si>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</si>
  <si>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</si>
  <si>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</si>
  <si>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</si>
  <si>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</si>
  <si>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</si>
  <si>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</si>
  <si>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</si>
  <si>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</si>
  <si>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</si>
  <si>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</si>
  <si>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</si>
  <si>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</si>
  <si>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</si>
  <si>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</si>
  <si>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</si>
  <si>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</si>
  <si>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</si>
  <si>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</si>
  <si>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</si>
  <si>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</si>
  <si>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</si>
  <si>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</si>
  <si>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</si>
  <si>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</si>
  <si>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</si>
  <si>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</si>
  <si>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</si>
  <si>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</si>
  <si>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</si>
  <si>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</si>
  <si>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</si>
  <si>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</si>
  <si>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</si>
  <si>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</si>
  <si>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</si>
  <si>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</si>
  <si>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</si>
  <si>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</si>
  <si>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</si>
  <si>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</si>
  <si>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</si>
  <si>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</si>
  <si>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</si>
  <si>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</si>
  <si>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</si>
  <si>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</si>
  <si>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</si>
  <si>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</si>
  <si>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</si>
  <si>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</si>
  <si>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</si>
  <si>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</si>
  <si>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</si>
  <si>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</si>
  <si>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</si>
  <si>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</si>
  <si>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</si>
  <si>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</si>
  <si>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</si>
  <si>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</si>
  <si>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</si>
  <si>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</si>
  <si>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</si>
  <si>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</si>
  <si>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</si>
  <si>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</si>
  <si>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</si>
  <si>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</si>
  <si>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</si>
  <si>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</si>
  <si>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</si>
  <si>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</si>
  <si>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</si>
  <si>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</si>
  <si>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</si>
  <si>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</si>
  <si>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</si>
  <si>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</si>
  <si>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</si>
  <si>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</si>
  <si>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</si>
  <si>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</si>
  <si>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</si>
  <si>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</si>
  <si>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</si>
  <si>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</si>
  <si>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</si>
  <si>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</si>
  <si>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</si>
  <si>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</si>
  <si>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</si>
  <si>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</si>
  <si>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</si>
  <si>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</si>
  <si>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</si>
  <si>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</si>
  <si>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</si>
  <si>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</si>
  <si>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</si>
  <si>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</si>
  <si>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</si>
  <si>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</si>
  <si>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</si>
  <si>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</si>
  <si>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</si>
  <si>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</si>
  <si>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</si>
  <si>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</si>
  <si>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</si>
  <si>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</si>
  <si>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</si>
  <si>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</si>
  <si>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</si>
  <si>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</si>
  <si>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</si>
  <si>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</si>
  <si>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</si>
  <si>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</si>
  <si>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</si>
  <si>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</si>
  <si>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</si>
  <si>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</si>
  <si>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</si>
  <si>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</si>
  <si>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</si>
  <si>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</si>
  <si>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</si>
  <si>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</si>
  <si>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</si>
  <si>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</si>
  <si>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</si>
  <si>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</si>
  <si>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</si>
  <si>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</si>
  <si>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</si>
  <si>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</si>
  <si>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</si>
  <si>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</si>
  <si>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</si>
  <si>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</si>
  <si>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</si>
  <si>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</si>
  <si>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</si>
  <si>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</si>
  <si>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</si>
  <si>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</si>
  <si>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</si>
  <si>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</si>
  <si>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</si>
  <si>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</si>
  <si>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</si>
  <si>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</si>
  <si>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</si>
  <si>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</si>
  <si>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</si>
  <si>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</si>
  <si>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</si>
  <si>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</si>
  <si>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</si>
  <si>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</si>
  <si>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</si>
  <si>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</si>
  <si>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</si>
  <si>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</si>
  <si>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</si>
  <si>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</si>
  <si>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</si>
  <si>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</si>
  <si>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</si>
  <si>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</si>
  <si>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</si>
  <si>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</si>
  <si>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</si>
  <si>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</si>
  <si>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</si>
  <si>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</si>
  <si>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</si>
  <si>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</si>
  <si>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</si>
  <si>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</si>
  <si>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</si>
  <si>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</si>
  <si>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</si>
  <si>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</si>
  <si>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</si>
  <si>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</si>
  <si>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</si>
  <si>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</si>
  <si>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</si>
  <si>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</si>
  <si>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</si>
  <si>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</si>
  <si>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</si>
  <si>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</si>
  <si>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</si>
  <si>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</si>
  <si>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</si>
  <si>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</si>
  <si>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</si>
  <si>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</si>
  <si>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</si>
  <si>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</si>
  <si>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</si>
  <si>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</si>
  <si>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</si>
  <si>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</si>
  <si>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</si>
  <si>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</si>
  <si>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</si>
  <si>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</si>
  <si>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</si>
  <si>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</si>
  <si>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</si>
  <si>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</si>
  <si>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</si>
  <si>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</si>
  <si>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</si>
  <si>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</si>
  <si>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</si>
  <si>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</si>
  <si>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</si>
  <si>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</si>
  <si>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</si>
  <si>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</si>
  <si>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</si>
  <si>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</si>
  <si>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</si>
  <si>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</si>
  <si>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</si>
  <si>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</si>
  <si>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</si>
  <si>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</si>
  <si>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</si>
  <si>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</si>
  <si>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</si>
  <si>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</si>
  <si>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</si>
  <si>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</si>
  <si>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</si>
  <si>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</si>
  <si>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</si>
  <si>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</si>
  <si>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</si>
  <si>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</si>
  <si>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</si>
  <si>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</si>
  <si>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</si>
  <si>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</si>
  <si>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</si>
  <si>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</si>
  <si>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</si>
  <si>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</si>
  <si>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</si>
  <si>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</si>
  <si>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</si>
  <si>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</si>
  <si>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</si>
  <si>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</si>
  <si>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</si>
  <si>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</si>
  <si>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</si>
  <si>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</si>
  <si>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</si>
  <si>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</si>
  <si>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</si>
  <si>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</si>
  <si>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</si>
  <si>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</si>
  <si>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</si>
  <si>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</si>
  <si>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</si>
  <si>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</si>
  <si>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</si>
  <si>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</si>
  <si>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</si>
  <si>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</si>
  <si>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</si>
  <si>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</si>
  <si>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</si>
  <si>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</si>
  <si>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</si>
  <si>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</si>
  <si>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</si>
  <si>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</si>
  <si>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</si>
  <si>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</si>
  <si>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</si>
  <si>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</si>
  <si>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</si>
  <si>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</si>
  <si>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</si>
  <si>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</si>
  <si>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</si>
  <si>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</si>
  <si>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</si>
  <si>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</si>
  <si>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</si>
  <si>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</si>
  <si>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</si>
  <si>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</si>
  <si>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</si>
  <si>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</si>
  <si>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</si>
  <si>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</si>
  <si>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</si>
  <si>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</si>
  <si>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</si>
  <si>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</si>
  <si>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</si>
  <si>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</si>
  <si>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</si>
  <si>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</si>
  <si>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</si>
  <si>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</si>
  <si>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</si>
  <si>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</si>
  <si>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</si>
  <si>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</si>
  <si>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</si>
  <si>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</si>
  <si>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</si>
  <si>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</si>
  <si>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</si>
  <si>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</si>
  <si>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</si>
  <si>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</si>
  <si>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</si>
  <si>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</si>
  <si>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</si>
  <si>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</si>
  <si>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</si>
  <si>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</si>
  <si>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</si>
  <si>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</si>
  <si>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</si>
  <si>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</si>
  <si>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</si>
  <si>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</si>
  <si>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</si>
  <si>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</si>
  <si>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</si>
  <si>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</si>
  <si>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</si>
  <si>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</si>
  <si>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</si>
  <si>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</si>
  <si>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</si>
  <si>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</si>
  <si>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</si>
  <si>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</si>
  <si>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</si>
  <si>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</si>
  <si>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</si>
  <si>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</si>
  <si>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</si>
  <si>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</si>
  <si>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</si>
  <si>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</si>
  <si>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</si>
  <si>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</si>
  <si>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</si>
  <si>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</si>
  <si>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</si>
  <si>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</si>
  <si>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</si>
  <si>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</si>
  <si>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</si>
  <si>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</si>
  <si>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</si>
  <si>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</si>
  <si>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</si>
  <si>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</si>
  <si>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</si>
  <si>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</si>
  <si>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</si>
  <si>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</si>
  <si>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</si>
  <si>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</si>
  <si>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</si>
  <si>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</si>
  <si>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</si>
  <si>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</si>
  <si>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</si>
  <si>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</si>
  <si>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</si>
  <si>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</si>
  <si>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</si>
  <si>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</si>
  <si>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</si>
  <si>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</si>
  <si>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</si>
  <si>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</si>
  <si>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</si>
  <si>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</si>
  <si>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</si>
  <si>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</si>
  <si>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</si>
  <si>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</si>
  <si>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</si>
  <si>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</si>
  <si>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</si>
  <si>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</si>
  <si>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</si>
  <si>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</si>
  <si>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</si>
  <si>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</si>
  <si>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</si>
  <si>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</si>
  <si>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</si>
  <si>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</si>
  <si>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</si>
  <si>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</si>
  <si>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</si>
  <si>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</si>
  <si>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</si>
  <si>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</si>
  <si>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</si>
  <si>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</si>
  <si>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</si>
  <si>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</si>
  <si>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</si>
  <si>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</si>
  <si>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</si>
  <si>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</si>
  <si>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</si>
  <si>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</si>
  <si>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</si>
  <si>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</si>
  <si>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</si>
  <si>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</si>
  <si>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</si>
  <si>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</si>
  <si>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</si>
  <si>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</si>
  <si>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</si>
  <si>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</si>
  <si>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</si>
  <si>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</si>
  <si>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</si>
  <si>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</si>
  <si>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</si>
  <si>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</si>
  <si>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</si>
  <si>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</si>
  <si>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</si>
  <si>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</si>
  <si>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</si>
  <si>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</si>
  <si>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</si>
  <si>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</si>
  <si>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</si>
  <si>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</si>
  <si>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</si>
  <si>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</si>
  <si>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</si>
  <si>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</si>
  <si>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</si>
  <si>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</si>
  <si>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</si>
  <si>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</si>
  <si>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</si>
  <si>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</si>
  <si>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</si>
  <si>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</si>
  <si>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</si>
  <si>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</si>
  <si>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</si>
  <si>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</si>
  <si>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</si>
  <si>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</si>
  <si>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</si>
  <si>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</si>
  <si>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</si>
  <si>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</si>
  <si>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</si>
  <si>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</si>
  <si>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</si>
  <si>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</si>
  <si>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</si>
  <si>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</si>
  <si>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</si>
  <si>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</si>
  <si>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</si>
  <si>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</si>
  <si>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</si>
  <si>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</si>
  <si>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</si>
  <si>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</si>
  <si>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</si>
  <si>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</si>
  <si>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</si>
  <si>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</si>
  <si>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</si>
  <si>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</si>
  <si>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</si>
  <si>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</si>
  <si>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</si>
  <si>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</si>
  <si>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</si>
  <si>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</si>
  <si>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</si>
  <si>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</si>
  <si>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</si>
  <si>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</si>
  <si>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</si>
  <si>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</si>
  <si>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</si>
  <si>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</si>
  <si>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</si>
  <si>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</si>
  <si>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</si>
  <si>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</si>
  <si>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</si>
  <si>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</si>
  <si>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</si>
  <si>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</si>
  <si>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</si>
  <si>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</si>
  <si>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</si>
  <si>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</si>
  <si>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</si>
  <si>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</si>
  <si>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</si>
  <si>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</si>
  <si>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</si>
  <si>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</si>
  <si>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</si>
  <si>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</si>
  <si>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</si>
  <si>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</si>
  <si>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</si>
  <si>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</si>
  <si>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</si>
  <si>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</si>
  <si>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</si>
  <si>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</si>
  <si>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</si>
  <si>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</si>
  <si>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</si>
  <si>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</si>
  <si>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</si>
  <si>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</si>
  <si>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</si>
  <si>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</si>
  <si>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</si>
  <si>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</si>
  <si>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</si>
  <si>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</si>
  <si>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</si>
  <si>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</si>
  <si>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</si>
  <si>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</si>
  <si>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</si>
  <si>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</si>
  <si>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</si>
  <si>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</si>
  <si>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</si>
  <si>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</si>
  <si>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</si>
  <si>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</si>
  <si>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</si>
  <si>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</si>
  <si>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</si>
  <si>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</si>
  <si>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</si>
  <si>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</si>
  <si>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</si>
  <si>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</si>
  <si>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</si>
  <si>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</si>
  <si>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</si>
  <si>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</si>
  <si>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</si>
  <si>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</si>
  <si>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</si>
  <si>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</si>
  <si>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</si>
  <si>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</si>
  <si>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</si>
  <si>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</si>
  <si>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</si>
  <si>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</si>
  <si>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</si>
  <si>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</si>
  <si>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</si>
  <si>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</si>
  <si>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</si>
  <si>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</si>
  <si>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</si>
  <si>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</si>
  <si>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</si>
  <si>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</si>
  <si>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</si>
  <si>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</si>
  <si>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</si>
  <si>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</si>
  <si>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</si>
  <si>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</si>
  <si>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</si>
  <si>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</si>
  <si>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</si>
  <si>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</si>
  <si>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</si>
  <si>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</si>
  <si>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</si>
  <si>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</si>
  <si>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</si>
  <si>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</si>
  <si>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</si>
  <si>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</si>
  <si>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</si>
  <si>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</si>
  <si>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</si>
  <si>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</si>
  <si>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</si>
  <si>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</si>
  <si>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</si>
  <si>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</si>
  <si>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</si>
  <si>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</si>
  <si>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</si>
  <si>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</si>
  <si>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</si>
  <si>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</si>
  <si>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</si>
  <si>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</si>
  <si>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</si>
  <si>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</si>
  <si>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</si>
  <si>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</si>
  <si>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</si>
  <si>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</si>
  <si>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</si>
  <si>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</si>
  <si>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</si>
  <si>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</si>
  <si>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</si>
  <si>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</si>
  <si>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</si>
  <si>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</si>
  <si>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</si>
  <si>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</si>
  <si>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</si>
  <si>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</si>
  <si>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</si>
  <si>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</si>
  <si>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</si>
  <si>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</si>
  <si>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</si>
  <si>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</si>
  <si>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</si>
  <si>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</si>
  <si>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</si>
  <si>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</si>
  <si>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</si>
  <si>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</si>
  <si>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</si>
  <si>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</si>
  <si>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</si>
  <si>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</si>
  <si>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</si>
  <si>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</si>
  <si>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</si>
  <si>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</si>
  <si>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</si>
  <si>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</si>
  <si>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</si>
  <si>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</si>
  <si>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</si>
  <si>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</si>
  <si>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</si>
  <si>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</si>
  <si>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</si>
  <si>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</si>
  <si>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</si>
  <si>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</si>
  <si>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</si>
  <si>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</si>
  <si>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</si>
  <si>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</si>
  <si>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</si>
  <si>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</si>
  <si>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</si>
  <si>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</si>
  <si>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</si>
  <si>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</si>
  <si>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</si>
  <si>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</si>
  <si>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</si>
  <si>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</si>
  <si>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</si>
  <si>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</si>
  <si>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</si>
  <si>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</si>
  <si>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</si>
  <si>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</si>
  <si>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</si>
  <si>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</si>
  <si>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</si>
  <si>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</si>
  <si>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</si>
  <si>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</si>
  <si>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</si>
  <si>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</si>
  <si>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</si>
  <si>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</si>
  <si>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</si>
  <si>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</si>
  <si>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</si>
  <si>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</si>
  <si>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</si>
  <si>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</si>
  <si>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</si>
  <si>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</si>
  <si>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</si>
  <si>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</si>
  <si>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</si>
  <si>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</si>
  <si>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</si>
  <si>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</si>
  <si>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</si>
  <si>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</si>
  <si>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</si>
  <si>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</si>
  <si>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</si>
  <si>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</si>
  <si>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</si>
  <si>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</si>
  <si>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</si>
  <si>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</si>
  <si>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</si>
  <si>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</si>
  <si>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</si>
  <si>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</si>
  <si>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</si>
  <si>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</si>
  <si>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</si>
  <si>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</si>
  <si>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</si>
  <si>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</si>
  <si>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</si>
  <si>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</si>
  <si>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</si>
  <si>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</si>
  <si>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</si>
  <si>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</si>
  <si>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</si>
  <si>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</si>
  <si>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</si>
  <si>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</si>
  <si>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</si>
  <si>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</si>
  <si>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</si>
  <si>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</si>
  <si>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</si>
  <si>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</si>
  <si>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</si>
  <si>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</si>
  <si>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</si>
  <si>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</si>
  <si>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</si>
  <si>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</si>
  <si>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</si>
  <si>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</si>
  <si>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</si>
  <si>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</si>
  <si>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</si>
  <si>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</si>
  <si>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</si>
  <si>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</si>
  <si>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</si>
  <si>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</si>
  <si>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</si>
  <si>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</si>
  <si>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</si>
  <si>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</si>
  <si>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</si>
  <si>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</si>
  <si>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</si>
  <si>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</si>
  <si>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</si>
  <si>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</si>
  <si>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</si>
  <si>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</si>
  <si>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</si>
  <si>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</si>
  <si>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</si>
  <si>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</si>
  <si>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</si>
  <si>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</si>
  <si>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</si>
  <si>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</si>
  <si>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</si>
  <si>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</si>
  <si>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</si>
  <si>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</si>
  <si>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</si>
  <si>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</si>
  <si>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</si>
  <si>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</si>
  <si>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</si>
  <si>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</si>
  <si>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</si>
  <si>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</si>
  <si>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</si>
  <si>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</si>
  <si>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</si>
  <si>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</si>
  <si>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</si>
  <si>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</si>
  <si>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</si>
  <si>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</si>
  <si>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</si>
  <si>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</si>
  <si>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</si>
  <si>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</si>
  <si>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</si>
  <si>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</si>
  <si>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</si>
  <si>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</si>
  <si>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</si>
  <si>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</si>
  <si>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</si>
  <si>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</si>
  <si>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</si>
  <si>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</si>
  <si>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</si>
  <si>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</si>
  <si>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</si>
  <si>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</si>
  <si>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</si>
  <si>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</si>
  <si>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</si>
  <si>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</si>
  <si>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</si>
  <si>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</si>
  <si>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</si>
  <si>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</si>
  <si>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</si>
  <si>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</si>
  <si>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</si>
  <si>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</si>
  <si>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</si>
  <si>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</si>
  <si>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</si>
  <si>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</si>
  <si>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</si>
  <si>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</si>
  <si>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</si>
  <si>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</si>
  <si>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</si>
  <si>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</si>
  <si>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</si>
  <si>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</si>
  <si>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</si>
  <si>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</si>
  <si>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</si>
  <si>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</si>
  <si>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</si>
  <si>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</si>
  <si>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</si>
  <si>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</si>
  <si>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</si>
  <si>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</si>
  <si>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</si>
  <si>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</si>
  <si>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</si>
  <si>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</si>
  <si>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</si>
  <si>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</si>
  <si>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</si>
  <si>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</si>
  <si>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</si>
  <si>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</si>
  <si>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</si>
  <si>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</si>
  <si>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</si>
  <si>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</si>
  <si>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</si>
  <si>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</si>
  <si>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</si>
  <si>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</si>
  <si>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</si>
  <si>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</si>
  <si>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</si>
  <si>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</si>
  <si>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</si>
  <si>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</si>
  <si>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</si>
  <si>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</si>
  <si>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</si>
  <si>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</si>
  <si>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</si>
  <si>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</si>
  <si>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</si>
  <si>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</si>
  <si>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</si>
  <si>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</si>
  <si>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</si>
  <si>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</si>
  <si>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</si>
  <si>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</si>
  <si>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</si>
  <si>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</si>
  <si>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</si>
  <si>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</si>
  <si>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</si>
  <si>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</si>
  <si>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</si>
  <si>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</si>
  <si>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</si>
  <si>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</si>
  <si>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</si>
  <si>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</si>
  <si>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</si>
  <si>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</si>
  <si>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</si>
  <si>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</si>
  <si>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</si>
  <si>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</si>
  <si>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</si>
  <si>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</si>
  <si>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</si>
  <si>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</si>
  <si>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</si>
  <si>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</si>
  <si>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</si>
  <si>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</si>
  <si>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</si>
  <si>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</si>
  <si>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</si>
  <si>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</si>
  <si>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</si>
  <si>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</si>
  <si>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</si>
  <si>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</si>
  <si>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</si>
  <si>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</si>
  <si>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</si>
  <si>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</si>
  <si>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</si>
  <si>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</si>
  <si>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</si>
  <si>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</si>
  <si>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</si>
  <si>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</si>
  <si>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</si>
  <si>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</si>
  <si>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</si>
  <si>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</si>
  <si>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</si>
  <si>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</si>
  <si>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</si>
  <si>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</si>
  <si>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</si>
  <si>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</si>
  <si>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</si>
  <si>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</si>
  <si>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</si>
  <si>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</si>
  <si>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</si>
  <si>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</si>
  <si>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</si>
  <si>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</si>
  <si>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</si>
  <si>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</si>
  <si>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</si>
  <si>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</si>
  <si>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</si>
  <si>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</si>
  <si>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</si>
  <si>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</si>
  <si>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</si>
  <si>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</si>
  <si>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</si>
  <si>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</si>
  <si>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</si>
  <si>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</si>
  <si>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</si>
  <si>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</si>
  <si>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</si>
  <si>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</si>
  <si>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</si>
  <si>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</si>
  <si>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</si>
  <si>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</si>
  <si>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</si>
  <si>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</si>
  <si>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</si>
  <si>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</si>
  <si>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</si>
  <si>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</si>
  <si>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</si>
  <si>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</si>
  <si>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</si>
  <si>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</si>
  <si>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</si>
  <si>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</si>
  <si>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</si>
  <si>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</si>
  <si>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</si>
  <si>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</si>
  <si>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</si>
  <si>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</si>
  <si>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</si>
  <si>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</si>
  <si>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</si>
  <si>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</si>
  <si>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</si>
  <si>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</si>
  <si>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</si>
  <si>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</si>
  <si>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</si>
  <si>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</si>
  <si>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</si>
  <si>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</si>
  <si>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</si>
  <si>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</si>
  <si>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</si>
  <si>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</si>
  <si>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</si>
  <si>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</si>
  <si>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</si>
  <si>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</si>
  <si>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</si>
  <si>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</si>
  <si>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</si>
  <si>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</si>
  <si>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</si>
  <si>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</si>
  <si>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</si>
  <si>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</si>
  <si>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</si>
  <si>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</si>
  <si>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</si>
  <si>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</si>
  <si>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</si>
  <si>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</si>
  <si>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</si>
  <si>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</si>
  <si>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</si>
  <si>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</si>
  <si>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</si>
  <si>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</si>
  <si>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</si>
  <si>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</si>
  <si>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</si>
  <si>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</si>
  <si>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</si>
  <si>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</si>
  <si>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</si>
  <si>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</si>
  <si>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</si>
  <si>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</si>
  <si>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</si>
  <si>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</si>
  <si>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</si>
  <si>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</si>
  <si>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</si>
  <si>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</si>
  <si>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</si>
  <si>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</si>
  <si>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</si>
  <si>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</si>
  <si>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</si>
  <si>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</si>
  <si>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</si>
  <si>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</si>
  <si>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</si>
  <si>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</si>
  <si>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</si>
  <si>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</si>
  <si>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</si>
  <si>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</si>
  <si>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</si>
  <si>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</si>
  <si>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</si>
  <si>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</si>
  <si>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</si>
  <si>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</si>
  <si>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</si>
  <si>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</si>
  <si>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</si>
  <si>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</si>
  <si>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</si>
  <si>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</si>
  <si>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</si>
  <si>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</si>
  <si>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</si>
  <si>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</si>
  <si>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</si>
  <si>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</si>
  <si>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</si>
  <si>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</si>
  <si>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</si>
  <si>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</si>
  <si>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</si>
  <si>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</si>
  <si>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</si>
  <si>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</si>
  <si>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</si>
  <si>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</si>
  <si>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</si>
  <si>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</si>
  <si>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</si>
  <si>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</si>
  <si>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</si>
  <si>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</si>
  <si>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</si>
  <si>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</si>
  <si>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</si>
  <si>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</si>
  <si>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</si>
  <si>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</si>
  <si>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</si>
  <si>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</si>
  <si>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</si>
  <si>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</si>
  <si>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</si>
  <si>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</si>
  <si>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</si>
  <si>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</si>
  <si>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</si>
  <si>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</si>
  <si>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</si>
  <si>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</si>
  <si>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</si>
  <si>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</si>
  <si>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</si>
  <si>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</si>
  <si>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</si>
  <si>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</si>
  <si>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</si>
  <si>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</si>
  <si>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</si>
  <si>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</si>
  <si>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</si>
  <si>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</si>
  <si>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</si>
  <si>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</si>
  <si>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</si>
  <si>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</si>
  <si>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</si>
  <si>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</si>
  <si>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</si>
  <si>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</si>
  <si>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</si>
  <si>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</si>
  <si>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</si>
  <si>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</si>
  <si>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</si>
  <si>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</si>
  <si>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</si>
  <si>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</si>
  <si>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</si>
  <si>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</si>
  <si>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</si>
  <si>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</si>
  <si>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</si>
  <si>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</si>
  <si>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</si>
  <si>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</si>
  <si>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</si>
  <si>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</si>
  <si>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</si>
  <si>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</si>
  <si>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</si>
  <si>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</si>
  <si>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</si>
  <si>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</si>
  <si>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</si>
  <si>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</si>
  <si>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</si>
  <si>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</si>
  <si>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</si>
  <si>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</si>
  <si>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</si>
  <si>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</si>
  <si>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</si>
  <si>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</si>
  <si>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</si>
  <si>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</si>
  <si>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</si>
  <si>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</si>
  <si>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</si>
  <si>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</si>
  <si>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</si>
  <si>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</si>
  <si>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</si>
  <si>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</si>
  <si>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</si>
  <si>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</si>
  <si>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</si>
  <si>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</si>
  <si>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</si>
  <si>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</si>
  <si>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</si>
  <si>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</si>
  <si>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</si>
  <si>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</si>
  <si>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</si>
  <si>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</si>
  <si>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</si>
  <si>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</si>
  <si>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</si>
  <si>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</si>
  <si>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</si>
  <si>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</si>
  <si>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</si>
  <si>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</si>
  <si>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</si>
  <si>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</si>
  <si>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</si>
  <si>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</si>
  <si>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</si>
  <si>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</si>
  <si>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</si>
  <si>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</si>
  <si>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</si>
  <si>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</si>
  <si>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</si>
  <si>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</si>
  <si>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</si>
  <si>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</si>
  <si>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</si>
  <si>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</si>
  <si>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</si>
  <si>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</si>
  <si>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</si>
  <si>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</si>
  <si>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</si>
  <si>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</si>
  <si>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</si>
  <si>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</si>
  <si>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</si>
  <si>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</si>
  <si>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</si>
  <si>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</si>
  <si>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</si>
  <si>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</si>
  <si>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</si>
  <si>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</si>
  <si>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</si>
  <si>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</si>
  <si>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</si>
  <si>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</si>
  <si>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</si>
  <si>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</si>
  <si>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</si>
  <si>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</si>
  <si>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</si>
  <si>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</si>
  <si>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</si>
  <si>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</si>
  <si>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</si>
  <si>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</si>
  <si>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</si>
  <si>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</si>
  <si>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</si>
  <si>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</si>
  <si>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</si>
  <si>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</si>
  <si>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</si>
  <si>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</si>
  <si>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</si>
  <si>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</si>
  <si>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</si>
  <si>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</si>
  <si>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</si>
  <si>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</si>
  <si>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</si>
  <si>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</si>
  <si>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</si>
  <si>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</si>
  <si>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</si>
  <si>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</si>
  <si>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</si>
  <si>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</si>
  <si>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</si>
  <si>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</si>
  <si>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</si>
  <si>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</si>
  <si>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</si>
  <si>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</si>
  <si>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</si>
  <si>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</si>
  <si>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</si>
  <si>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</si>
  <si>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</si>
  <si>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</si>
  <si>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</si>
  <si>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</si>
  <si>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</si>
  <si>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</si>
  <si>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</si>
  <si>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</si>
  <si>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</si>
  <si>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</si>
  <si>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</si>
  <si>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</si>
  <si>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</si>
  <si>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</si>
  <si>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</si>
  <si>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</si>
  <si>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</si>
  <si>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</si>
  <si>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</si>
  <si>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</si>
  <si>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</si>
  <si>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</si>
  <si>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</si>
  <si>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</si>
  <si>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</si>
  <si>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</si>
  <si>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</si>
  <si>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</si>
  <si>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</si>
  <si>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</si>
  <si>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</si>
  <si>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</si>
  <si>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</si>
  <si>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</si>
  <si>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</si>
  <si>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</si>
  <si>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</si>
  <si>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</si>
  <si>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</si>
  <si>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</si>
  <si>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</si>
  <si>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</si>
  <si>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</si>
  <si>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</si>
  <si>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</si>
  <si>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</si>
  <si>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</si>
  <si>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</si>
  <si>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</si>
  <si>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</si>
  <si>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</si>
  <si>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</si>
  <si>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</si>
  <si>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</si>
  <si>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</si>
  <si>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</si>
  <si>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</si>
  <si>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</si>
  <si>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</si>
  <si>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</si>
  <si>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</si>
  <si>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</si>
  <si>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</si>
  <si>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</si>
  <si>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</si>
  <si>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</si>
  <si>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</si>
  <si>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</si>
  <si>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</si>
  <si>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</si>
  <si>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</si>
  <si>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</si>
  <si>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</si>
  <si>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</si>
  <si>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</si>
  <si>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</si>
  <si>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</si>
  <si>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</si>
  <si>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</si>
  <si>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</si>
  <si>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</si>
  <si>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</si>
  <si>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</si>
  <si>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</si>
  <si>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</si>
  <si>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</si>
  <si>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</si>
  <si>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</si>
  <si>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</si>
  <si>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</si>
  <si>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</si>
  <si>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</si>
  <si>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</si>
  <si>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</si>
  <si>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</si>
  <si>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</si>
  <si>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</si>
  <si>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</si>
  <si>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</si>
  <si>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</si>
  <si>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</si>
  <si>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</si>
  <si>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</si>
  <si>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</si>
  <si>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</si>
  <si>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</si>
  <si>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</si>
  <si>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</si>
  <si>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</si>
  <si>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</si>
  <si>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</si>
  <si>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</si>
  <si>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</si>
  <si>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</si>
  <si>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</si>
  <si>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</si>
  <si>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</si>
  <si>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</si>
  <si>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</si>
  <si>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</si>
  <si>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</si>
  <si>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</si>
  <si>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</si>
  <si>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</si>
  <si>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</si>
  <si>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</si>
  <si>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</si>
  <si>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</si>
  <si>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</si>
  <si>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</si>
  <si>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</si>
  <si>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</si>
  <si>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</si>
  <si>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</si>
  <si>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</si>
  <si>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</si>
  <si>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</si>
  <si>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</si>
  <si>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</si>
  <si>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</si>
  <si>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</si>
  <si>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</si>
  <si>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</si>
  <si>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</si>
  <si>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</si>
  <si>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</si>
  <si>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</si>
  <si>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</si>
  <si>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</si>
  <si>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</si>
  <si>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</si>
  <si>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</si>
  <si>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</si>
  <si>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</si>
  <si>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</si>
  <si>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</si>
  <si>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</si>
  <si>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</si>
  <si>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</si>
  <si>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</si>
  <si>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</si>
  <si>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</si>
  <si>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</si>
  <si>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</si>
  <si>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</si>
  <si>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</si>
  <si>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</si>
  <si>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</si>
  <si>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</si>
  <si>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</si>
  <si>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</si>
  <si>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</si>
  <si>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</si>
  <si>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</si>
  <si>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</si>
  <si>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</si>
  <si>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</si>
  <si>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</si>
  <si>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</si>
  <si>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</si>
  <si>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</si>
  <si>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</si>
  <si>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</si>
  <si>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</si>
  <si>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</si>
  <si>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</si>
  <si>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</si>
  <si>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</si>
  <si>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</si>
  <si>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</si>
  <si>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</si>
  <si>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</si>
  <si>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</si>
  <si>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</si>
  <si>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</si>
  <si>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</si>
  <si>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</si>
  <si>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</si>
  <si>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</si>
  <si>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</si>
  <si>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</si>
  <si>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</si>
  <si>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</si>
  <si>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</si>
  <si>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</si>
  <si>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</si>
  <si>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</si>
  <si>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</si>
  <si>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</si>
  <si>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</si>
  <si>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</si>
  <si>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</si>
  <si>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</si>
  <si>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</si>
  <si>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</si>
  <si>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</si>
  <si>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</si>
  <si>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</si>
  <si>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</si>
  <si>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</si>
  <si>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</si>
  <si>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</si>
  <si>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</si>
  <si>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</si>
  <si>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</si>
  <si>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</si>
  <si>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</si>
  <si>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</si>
  <si>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</si>
  <si>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</si>
  <si>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</si>
  <si>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</si>
  <si>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</si>
  <si>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</si>
  <si>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</si>
  <si>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</si>
  <si>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</si>
  <si>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</si>
  <si>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</si>
  <si>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</si>
  <si>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</si>
  <si>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</si>
  <si>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</si>
  <si>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</si>
  <si>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</si>
  <si>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</si>
  <si>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</si>
  <si>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</si>
  <si>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</si>
  <si>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</si>
  <si>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</si>
  <si>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</si>
  <si>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</si>
  <si>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</si>
  <si>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</si>
  <si>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</si>
  <si>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</si>
  <si>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</si>
  <si>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</si>
  <si>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</si>
  <si>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</si>
  <si>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</si>
  <si>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</si>
  <si>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</si>
  <si>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</si>
  <si>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</si>
  <si>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</si>
  <si>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</si>
  <si>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</si>
  <si>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</si>
  <si>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</si>
  <si>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</si>
  <si>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</si>
  <si>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</si>
  <si>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</si>
  <si>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</si>
  <si>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</si>
  <si>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</si>
  <si>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</si>
  <si>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</si>
  <si>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</si>
  <si>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</si>
  <si>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</si>
  <si>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</si>
  <si>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</si>
  <si>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</si>
  <si>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</si>
  <si>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</si>
  <si>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</si>
  <si>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</si>
  <si>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</si>
  <si>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</si>
  <si>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</si>
  <si>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</si>
  <si>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</si>
  <si>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</si>
  <si>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</si>
  <si>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</si>
  <si>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</si>
  <si>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</si>
  <si>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</si>
  <si>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</si>
  <si>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</si>
  <si>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</si>
  <si>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</si>
  <si>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</si>
  <si>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</si>
  <si>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</si>
  <si>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</si>
  <si>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</si>
  <si>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</si>
  <si>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</si>
  <si>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</si>
  <si>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</si>
  <si>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</si>
  <si>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</si>
  <si>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</si>
  <si>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</si>
  <si>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</si>
  <si>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</si>
  <si>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</si>
  <si>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</si>
  <si>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</si>
  <si>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</si>
  <si>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</si>
  <si>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</si>
  <si>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</si>
  <si>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</si>
  <si>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</si>
  <si>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</si>
  <si>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</si>
  <si>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</si>
  <si>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</si>
  <si>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</si>
  <si>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</si>
  <si>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</si>
  <si>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</si>
  <si>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</si>
  <si>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</si>
  <si>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</si>
  <si>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</si>
  <si>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</si>
  <si>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</si>
  <si>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</si>
  <si>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</si>
  <si>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</si>
  <si>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</si>
  <si>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</si>
  <si>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</si>
  <si>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</si>
  <si>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</si>
  <si>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</si>
  <si>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</si>
  <si>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</si>
  <si>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</si>
  <si>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</si>
  <si>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</si>
  <si>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</si>
  <si>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</si>
  <si>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</si>
  <si>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</si>
  <si>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</si>
  <si>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</si>
  <si>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</si>
  <si>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</si>
  <si>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</si>
  <si>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</si>
  <si>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</si>
  <si>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</si>
  <si>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</si>
  <si>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</si>
  <si>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</si>
  <si>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</si>
  <si>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</si>
  <si>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</si>
  <si>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</si>
  <si>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</si>
  <si>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</si>
  <si>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</si>
  <si>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</si>
  <si>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</si>
  <si>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</si>
  <si>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</si>
  <si>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</si>
  <si>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</si>
  <si>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</si>
  <si>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</si>
  <si>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</si>
  <si>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</si>
  <si>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</si>
  <si>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</si>
  <si>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</si>
  <si>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</si>
  <si>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</si>
  <si>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</si>
  <si>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</si>
  <si>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</si>
  <si>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</si>
  <si>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</si>
  <si>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</si>
  <si>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</si>
  <si>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</si>
  <si>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</si>
  <si>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</si>
  <si>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</si>
  <si>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</si>
  <si>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</si>
  <si>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</si>
  <si>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</si>
  <si>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</si>
  <si>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</si>
  <si>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</si>
  <si>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</si>
  <si>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</si>
  <si>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</si>
  <si>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</si>
  <si>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</si>
  <si>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</si>
  <si>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</si>
  <si>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</si>
  <si>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</si>
  <si>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</si>
  <si>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</si>
  <si>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</si>
  <si>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</si>
  <si>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</si>
  <si>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</si>
  <si>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</si>
  <si>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</si>
  <si>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</si>
  <si>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</si>
  <si>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</si>
  <si>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</si>
  <si>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</si>
  <si>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</si>
  <si>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</si>
  <si>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</si>
  <si>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</si>
  <si>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</si>
  <si>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</si>
  <si>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</si>
  <si>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</si>
  <si>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</si>
  <si>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</si>
  <si>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</si>
  <si>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</si>
  <si>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</si>
  <si>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</si>
  <si>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</si>
  <si>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</si>
  <si>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</si>
  <si>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</si>
  <si>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</si>
  <si>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</si>
  <si>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</si>
  <si>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</si>
  <si>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</si>
  <si>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</si>
  <si>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</si>
  <si>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</si>
  <si>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</si>
  <si>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</si>
  <si>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</si>
  <si>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</si>
  <si>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</si>
  <si>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</si>
  <si>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</si>
  <si>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</si>
  <si>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</si>
  <si>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</si>
  <si>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</si>
  <si>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</si>
  <si>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</si>
  <si>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</si>
  <si>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</si>
  <si>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</si>
  <si>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</si>
  <si>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</si>
  <si>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</si>
  <si>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</si>
  <si>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</si>
  <si>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</si>
  <si>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</si>
  <si>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</si>
  <si>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</si>
  <si>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</si>
  <si>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</si>
  <si>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</si>
  <si>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</si>
  <si>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</si>
  <si>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</si>
  <si>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</si>
  <si>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</si>
  <si>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</si>
  <si>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</si>
  <si>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</si>
  <si>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</si>
  <si>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</si>
  <si>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</si>
  <si>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</si>
  <si>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</si>
  <si>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</si>
  <si>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</si>
  <si>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</si>
  <si>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</si>
  <si>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</si>
  <si>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</si>
  <si>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</si>
  <si>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</si>
  <si>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</si>
  <si>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</si>
  <si>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</si>
  <si>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</si>
  <si>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</si>
  <si>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</si>
  <si>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</si>
  <si>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</si>
  <si>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</si>
  <si>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</si>
  <si>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</si>
  <si>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</si>
  <si>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</si>
  <si>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</si>
  <si>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</si>
  <si>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</si>
  <si>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</si>
  <si>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</si>
  <si>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</si>
  <si>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</si>
  <si>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</si>
  <si>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</si>
  <si>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</si>
  <si>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</si>
  <si>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</si>
  <si>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</si>
  <si>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</si>
  <si>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</si>
  <si>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</si>
  <si>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</si>
  <si>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</si>
  <si>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</si>
  <si>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</si>
  <si>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</si>
  <si>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</si>
  <si>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</si>
  <si>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</si>
  <si>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</si>
  <si>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</si>
  <si>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</si>
  <si>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</si>
  <si>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</si>
  <si>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</si>
  <si>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</si>
  <si>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</si>
  <si>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</si>
  <si>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</si>
  <si>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</si>
  <si>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</si>
  <si>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</si>
  <si>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</si>
  <si>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</si>
  <si>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</si>
  <si>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</si>
  <si>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</si>
  <si>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</si>
  <si>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</si>
  <si>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</si>
  <si>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</si>
  <si>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</si>
  <si>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</si>
  <si>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</si>
  <si>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</si>
  <si>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</si>
  <si>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</si>
  <si>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</si>
  <si>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</si>
  <si>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</si>
  <si>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</si>
  <si>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</si>
  <si>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</si>
  <si>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</si>
  <si>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</si>
  <si>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</si>
  <si>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</si>
  <si>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</si>
  <si>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</si>
  <si>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</si>
  <si>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</si>
  <si>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</si>
  <si>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</si>
  <si>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</si>
  <si>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</si>
  <si>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</si>
  <si>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</si>
  <si>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</si>
  <si>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</si>
  <si>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</si>
  <si>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</si>
  <si>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</si>
  <si>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</si>
  <si>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</si>
  <si>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</si>
  <si>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</si>
  <si>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</si>
  <si>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</si>
  <si>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</si>
  <si>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</si>
  <si>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</si>
  <si>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</si>
  <si>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</si>
  <si>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</si>
  <si>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</si>
  <si>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</si>
  <si>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</si>
  <si>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</si>
  <si>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</si>
  <si>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</si>
  <si>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</si>
  <si>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</si>
  <si>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</si>
  <si>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</si>
  <si>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</si>
  <si>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</si>
  <si>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</si>
  <si>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</si>
  <si>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</si>
  <si>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</si>
  <si>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</si>
  <si>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</si>
  <si>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</si>
  <si>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</si>
  <si>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</si>
  <si>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</si>
  <si>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</si>
  <si>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</si>
  <si>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</si>
  <si>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</si>
  <si>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</si>
  <si>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</si>
  <si>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</si>
  <si>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</si>
  <si>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</si>
  <si>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</si>
  <si>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</si>
  <si>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</si>
  <si>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</si>
  <si>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</si>
  <si>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</si>
  <si>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</si>
  <si>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</si>
  <si>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</si>
  <si>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</si>
  <si>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</si>
  <si>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</si>
  <si>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</si>
  <si>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</si>
  <si>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</si>
  <si>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</si>
  <si>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</si>
  <si>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</si>
  <si>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</si>
  <si>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</si>
  <si>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</si>
  <si>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</si>
  <si>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</si>
  <si>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</si>
  <si>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</si>
  <si>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</si>
  <si>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</si>
  <si>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</si>
  <si>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</si>
  <si>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</si>
  <si>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</si>
  <si>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</si>
  <si>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</si>
  <si>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</si>
  <si>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</si>
  <si>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</si>
  <si>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</si>
  <si>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</si>
  <si>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</si>
  <si>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</si>
  <si>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</si>
  <si>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</si>
  <si>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</si>
  <si>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</si>
  <si>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</si>
  <si>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</si>
  <si>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</si>
  <si>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</si>
  <si>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</si>
  <si>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</si>
  <si>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</si>
  <si>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</si>
  <si>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</si>
  <si>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</si>
  <si>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</si>
  <si>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</si>
  <si>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</si>
  <si>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</si>
  <si>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</si>
  <si>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</si>
  <si>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</si>
  <si>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</si>
  <si>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</si>
  <si>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</si>
  <si>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</si>
  <si>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</si>
  <si>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</si>
  <si>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</si>
  <si>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</si>
  <si>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</si>
  <si>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</si>
  <si>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</si>
  <si>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</si>
  <si>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</si>
  <si>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</si>
  <si>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</si>
  <si>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</si>
  <si>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</si>
  <si>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</si>
  <si>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</si>
  <si>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</si>
  <si>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</si>
  <si>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</si>
  <si>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</si>
  <si>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</si>
  <si>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</si>
  <si>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</si>
  <si>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</si>
  <si>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</si>
  <si>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</si>
  <si>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</si>
  <si>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</si>
  <si>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</si>
  <si>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</si>
  <si>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</si>
  <si>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</si>
  <si>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</si>
  <si>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</si>
  <si>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</si>
  <si>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</si>
  <si>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</si>
  <si>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</si>
  <si>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</si>
  <si>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</si>
  <si>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</si>
  <si>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</si>
  <si>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</si>
  <si>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</si>
  <si>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</si>
  <si>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</si>
  <si>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</si>
  <si>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</si>
  <si>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</si>
  <si>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</si>
  <si>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</si>
  <si>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</si>
  <si>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</si>
  <si>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</si>
  <si>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</si>
  <si>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</si>
  <si>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</si>
  <si>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</si>
  <si>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</si>
  <si>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</si>
  <si>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</si>
  <si>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</si>
  <si>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</si>
  <si>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</si>
  <si>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</si>
  <si>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</si>
  <si>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</si>
  <si>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</si>
  <si>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</si>
  <si>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</si>
  <si>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</si>
  <si>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</si>
  <si>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</si>
  <si>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</si>
  <si>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</si>
  <si>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</si>
  <si>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</si>
  <si>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</si>
  <si>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</si>
  <si>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</si>
  <si>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</si>
  <si>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</si>
  <si>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</si>
  <si>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</si>
  <si>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</si>
  <si>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</si>
  <si>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</si>
  <si>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</si>
  <si>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</si>
  <si>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</si>
  <si>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</si>
  <si>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</si>
  <si>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</si>
  <si>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</si>
  <si>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</si>
  <si>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</si>
  <si>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</si>
  <si>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</si>
  <si>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</si>
  <si>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</si>
  <si>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</si>
  <si>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</si>
  <si>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</si>
  <si>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</si>
  <si>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</si>
  <si>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</si>
  <si>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</si>
  <si>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</si>
  <si>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</si>
  <si>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</si>
  <si>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</si>
  <si>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</si>
  <si>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</si>
  <si>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</si>
  <si>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</si>
  <si>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</si>
  <si>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</si>
  <si>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</si>
  <si>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</si>
  <si>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</si>
  <si>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</si>
  <si>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</si>
  <si>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</si>
  <si>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</si>
  <si>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</si>
  <si>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</si>
  <si>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</si>
  <si>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</si>
  <si>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</si>
  <si>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</si>
  <si>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</si>
  <si>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</si>
  <si>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</si>
  <si>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</si>
  <si>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</si>
  <si>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</si>
  <si>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</si>
  <si>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</si>
  <si>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</si>
  <si>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</si>
  <si>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</si>
  <si>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</si>
  <si>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</si>
  <si>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</si>
  <si>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</si>
  <si>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</si>
  <si>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</si>
  <si>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</si>
  <si>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</si>
  <si>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</si>
  <si>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</si>
  <si>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</si>
  <si>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</si>
  <si>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</si>
  <si>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</si>
  <si>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</si>
  <si>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</si>
  <si>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</si>
  <si>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</si>
  <si>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</si>
  <si>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</si>
  <si>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</si>
  <si>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</si>
  <si>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</si>
  <si>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</si>
  <si>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</si>
  <si>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</si>
  <si>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</si>
  <si>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</si>
  <si>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</si>
  <si>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</si>
  <si>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</si>
  <si>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</si>
  <si>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</si>
  <si>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</si>
  <si>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</si>
  <si>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</si>
  <si>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</si>
  <si>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</si>
  <si>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</si>
  <si>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</si>
  <si>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</si>
  <si>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</si>
  <si>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</si>
  <si>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</si>
  <si>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</si>
  <si>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</si>
  <si>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</si>
  <si>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</si>
  <si>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</si>
  <si>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</si>
  <si>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</si>
  <si>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</si>
  <si>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</si>
  <si>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</si>
  <si>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</si>
  <si>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</si>
  <si>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</si>
  <si>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</si>
  <si>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</si>
  <si>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</si>
  <si>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</si>
  <si>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</si>
  <si>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</si>
  <si>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</si>
  <si>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</si>
  <si>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</si>
  <si>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</si>
  <si>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</si>
  <si>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</si>
  <si>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</si>
  <si>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</si>
  <si>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</si>
  <si>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</si>
  <si>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</si>
  <si>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</si>
  <si>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</si>
  <si>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</si>
  <si>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</si>
  <si>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</si>
  <si>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</si>
  <si>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</si>
  <si>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</si>
  <si>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</si>
  <si>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</si>
  <si>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</si>
  <si>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</si>
  <si>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</si>
  <si>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</si>
  <si>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</si>
  <si>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</si>
  <si>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</si>
  <si>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</si>
  <si>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</si>
  <si>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</si>
  <si>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</si>
  <si>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</si>
  <si>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</si>
  <si>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</si>
  <si>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</si>
  <si>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</si>
  <si>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</si>
  <si>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</si>
  <si>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</si>
  <si>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</si>
  <si>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</si>
  <si>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</si>
  <si>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</si>
  <si>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</si>
  <si>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</si>
  <si>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</si>
  <si>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</si>
  <si>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</si>
  <si>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</si>
  <si>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</si>
  <si>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</si>
  <si>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</si>
  <si>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</si>
  <si>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</si>
  <si>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</si>
  <si>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</si>
  <si>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</si>
  <si>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</si>
  <si>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</si>
  <si>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</si>
  <si>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</si>
  <si>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</si>
  <si>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</si>
  <si>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</si>
  <si>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</si>
  <si>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</si>
  <si>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</si>
  <si>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</si>
  <si>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</si>
  <si>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</si>
  <si>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</si>
  <si>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</si>
  <si>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</si>
  <si>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</si>
  <si>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</si>
  <si>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</si>
  <si>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</si>
  <si>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</si>
  <si>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</si>
  <si>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</si>
  <si>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</si>
  <si>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</si>
  <si>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</si>
  <si>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</si>
  <si>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</si>
  <si>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</si>
  <si>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</si>
  <si>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</si>
  <si>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</si>
  <si>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</si>
  <si>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</si>
  <si>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</si>
  <si>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</si>
  <si>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</si>
  <si>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</si>
  <si>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</si>
  <si>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</si>
  <si>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</si>
  <si>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</si>
  <si>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</si>
  <si>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</si>
  <si>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</si>
  <si>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</si>
  <si>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</si>
  <si>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</si>
  <si>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</si>
  <si>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</si>
  <si>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</si>
  <si>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</si>
  <si>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</si>
  <si>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</si>
  <si>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</si>
  <si>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</si>
  <si>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</si>
  <si>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</si>
  <si>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</si>
  <si>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</si>
  <si>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</si>
  <si>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</si>
  <si>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</si>
  <si>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</si>
  <si>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</si>
  <si>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</si>
  <si>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</si>
  <si>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</si>
  <si>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</si>
  <si>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</si>
  <si>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</si>
  <si>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</si>
  <si>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</si>
  <si>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</si>
  <si>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</si>
  <si>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</si>
  <si>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</si>
  <si>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</si>
  <si>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</si>
  <si>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</si>
  <si>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</si>
  <si>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</si>
  <si>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</si>
  <si>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</si>
  <si>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</si>
  <si>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</si>
  <si>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</si>
  <si>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</si>
  <si>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</si>
  <si>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</si>
  <si>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</si>
  <si>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</si>
  <si>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</si>
  <si>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</si>
  <si>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</si>
  <si>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</si>
  <si>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</si>
  <si>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</si>
  <si>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</si>
  <si>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</si>
  <si>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</si>
  <si>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</si>
  <si>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</si>
  <si>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</si>
  <si>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</si>
  <si>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</si>
  <si>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</si>
  <si>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</si>
  <si>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</si>
  <si>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</si>
  <si>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</si>
  <si>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</si>
  <si>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</si>
  <si>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</si>
  <si>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</si>
  <si>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</si>
  <si>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</si>
  <si>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</si>
  <si>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</si>
  <si>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</si>
  <si>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</si>
  <si>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</si>
  <si>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</si>
  <si>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</si>
  <si>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</si>
  <si>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</si>
  <si>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</si>
  <si>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</si>
  <si>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</si>
  <si>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</si>
  <si>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</si>
  <si>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</si>
  <si>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</si>
  <si>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</si>
  <si>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</si>
  <si>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</si>
  <si>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</si>
  <si>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</si>
  <si>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</si>
  <si>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</si>
  <si>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</si>
  <si>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</si>
  <si>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</si>
  <si>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</si>
  <si>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</si>
  <si>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</si>
  <si>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</si>
  <si>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</si>
  <si>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</si>
  <si>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</si>
  <si>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</si>
  <si>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</si>
  <si>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</si>
  <si>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</si>
  <si>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</si>
  <si>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</si>
  <si>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</si>
  <si>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</si>
  <si>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</si>
  <si>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</si>
  <si>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</si>
  <si>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</si>
  <si>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</si>
  <si>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</si>
  <si>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</si>
  <si>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</si>
  <si>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</si>
  <si>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</si>
  <si>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</si>
  <si>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</si>
  <si>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</si>
  <si>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</si>
  <si>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</si>
  <si>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</si>
  <si>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</si>
  <si>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</si>
  <si>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</si>
  <si>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</si>
  <si>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</si>
  <si>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</si>
  <si>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</si>
  <si>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</si>
  <si>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</si>
  <si>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</si>
  <si>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</si>
  <si>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</si>
  <si>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</si>
  <si>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</si>
  <si>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</si>
  <si>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</si>
  <si>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</si>
  <si>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</si>
  <si>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</si>
  <si>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</si>
  <si>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</si>
  <si>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</si>
  <si>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</si>
  <si>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</si>
  <si>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</si>
  <si>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</si>
  <si>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</si>
  <si>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</si>
  <si>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</si>
  <si>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</si>
  <si>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</si>
  <si>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</si>
  <si>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</si>
  <si>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</si>
  <si>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</si>
  <si>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</si>
  <si>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</si>
  <si>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</si>
  <si>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</si>
  <si>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</si>
  <si>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</si>
  <si>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</si>
  <si>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</si>
  <si>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</si>
  <si>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</si>
  <si>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</si>
  <si>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</si>
  <si>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</si>
  <si>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</si>
  <si>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</si>
  <si>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</si>
  <si>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</si>
  <si>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</si>
  <si>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</si>
  <si>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</si>
  <si>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</si>
  <si>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</si>
  <si>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</si>
  <si>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</si>
  <si>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</si>
  <si>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</si>
  <si>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</si>
  <si>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</si>
  <si>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</si>
  <si>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</si>
  <si>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</si>
  <si>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</si>
  <si>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</si>
  <si>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</si>
  <si>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</si>
  <si>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</si>
  <si>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</si>
  <si>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</si>
  <si>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</si>
  <si>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</si>
  <si>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</si>
  <si>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</si>
  <si>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</si>
  <si>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</si>
  <si>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</si>
  <si>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</si>
  <si>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</si>
  <si>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</si>
  <si>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</si>
  <si>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</si>
  <si>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</si>
  <si>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</si>
  <si>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</si>
  <si>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</si>
  <si>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</si>
  <si>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</si>
  <si>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</si>
  <si>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</si>
  <si>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</si>
  <si>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</si>
  <si>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</si>
  <si>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</si>
  <si>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</si>
  <si>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</si>
  <si>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</si>
  <si>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</si>
  <si>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</si>
  <si>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</si>
  <si>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</si>
  <si>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</si>
  <si>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</si>
  <si>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</si>
  <si>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</si>
  <si>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</si>
  <si>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</si>
  <si>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</si>
  <si>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</si>
  <si>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</si>
  <si>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</si>
  <si>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</si>
  <si>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</si>
  <si>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</si>
  <si>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</si>
  <si>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</si>
  <si>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</si>
  <si>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</si>
  <si>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</si>
  <si>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</si>
  <si>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</si>
  <si>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</si>
  <si>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</si>
  <si>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</si>
  <si>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</si>
  <si>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</si>
  <si>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</si>
  <si>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</si>
  <si>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</si>
  <si>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</si>
  <si>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</si>
  <si>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</si>
  <si>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</si>
  <si>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</si>
  <si>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</si>
  <si>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</si>
  <si>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</si>
  <si>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</si>
  <si>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</si>
  <si>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</si>
  <si>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</si>
  <si>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</si>
  <si>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</si>
  <si>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</si>
  <si>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</si>
  <si>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</si>
  <si>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</si>
  <si>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</si>
  <si>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</si>
  <si>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</si>
  <si>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</si>
  <si>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</si>
  <si>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</si>
  <si>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</si>
  <si>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</si>
  <si>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</si>
  <si>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</si>
  <si>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</si>
  <si>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</si>
  <si>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</si>
  <si>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</si>
  <si>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</si>
  <si>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</si>
  <si>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</si>
  <si>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</si>
  <si>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</si>
  <si>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</si>
  <si>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</si>
  <si>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</si>
  <si>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</si>
  <si>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</si>
  <si>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</si>
  <si>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</si>
  <si>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</si>
  <si>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</si>
  <si>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</si>
  <si>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</si>
  <si>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</si>
  <si>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</si>
  <si>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</si>
  <si>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</si>
  <si>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</si>
  <si>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</si>
  <si>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</si>
  <si>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</si>
  <si>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</si>
  <si>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</si>
  <si>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</si>
  <si>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</si>
  <si>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</si>
  <si>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</si>
  <si>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</si>
  <si>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</si>
  <si>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</si>
  <si>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</si>
  <si>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</si>
  <si>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</si>
  <si>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</si>
  <si>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</si>
  <si>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</si>
  <si>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</si>
  <si>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</si>
  <si>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</si>
  <si>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</si>
  <si>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</si>
  <si>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</si>
  <si>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</si>
  <si>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</si>
  <si>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</si>
  <si>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</si>
  <si>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</si>
  <si>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</si>
  <si>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</si>
  <si>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</si>
  <si>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</si>
  <si>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</si>
  <si>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</si>
  <si>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</si>
  <si>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</si>
  <si>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</si>
  <si>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</si>
  <si>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</si>
  <si>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</si>
  <si>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</si>
  <si>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</si>
  <si>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</si>
  <si>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</si>
  <si>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</si>
  <si>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</si>
  <si>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</si>
  <si>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</si>
  <si>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</si>
  <si>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</si>
  <si>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</si>
  <si>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</si>
  <si>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</si>
  <si>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</si>
  <si>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</si>
  <si>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</si>
  <si>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</si>
  <si>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</si>
  <si>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</si>
  <si>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</si>
  <si>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</si>
  <si>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</si>
  <si>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</si>
  <si>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</si>
  <si>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</si>
  <si>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</si>
  <si>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</si>
  <si>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</si>
  <si>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</si>
  <si>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</si>
  <si>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</si>
  <si>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</si>
  <si>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</si>
  <si>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</si>
  <si>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</si>
  <si>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</si>
  <si>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</si>
  <si>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</si>
  <si>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</si>
  <si>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</si>
  <si>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</si>
  <si>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</si>
  <si>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</si>
  <si>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</si>
  <si>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</si>
  <si>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</si>
  <si>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</si>
  <si>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</si>
  <si>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</si>
  <si>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</si>
  <si>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</si>
  <si>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</si>
  <si>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</si>
  <si>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</si>
  <si>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</si>
  <si>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</si>
  <si>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</si>
  <si>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</si>
  <si>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</si>
  <si>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</si>
  <si>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</si>
  <si>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</si>
  <si>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</si>
  <si>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</si>
  <si>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</si>
  <si>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</si>
  <si>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</si>
  <si>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</si>
  <si>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</si>
  <si>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</si>
  <si>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</si>
  <si>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</si>
  <si>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</si>
  <si>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</si>
  <si>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</si>
  <si>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</si>
  <si>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</si>
  <si>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</si>
  <si>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</si>
  <si>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</si>
  <si>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</si>
  <si>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</si>
  <si>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</si>
  <si>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</si>
  <si>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</si>
  <si>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</si>
  <si>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</si>
  <si>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</si>
  <si>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</si>
  <si>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</si>
  <si>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</si>
  <si>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</si>
  <si>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</si>
  <si>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</si>
  <si>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</si>
  <si>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</si>
  <si>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</si>
  <si>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</si>
  <si>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</si>
  <si>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</si>
  <si>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</si>
  <si>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</si>
  <si>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</si>
  <si>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</si>
  <si>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</si>
  <si>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</si>
  <si>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</si>
  <si>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</si>
  <si>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</si>
  <si>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</si>
  <si>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</si>
  <si>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</si>
  <si>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</si>
  <si>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</si>
  <si>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</si>
  <si>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</si>
  <si>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</si>
  <si>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</si>
  <si>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</si>
  <si>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</si>
  <si>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</si>
  <si>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</si>
  <si>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</si>
  <si>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</si>
  <si>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</si>
  <si>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</si>
  <si>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</si>
  <si>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</si>
  <si>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</si>
  <si>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</si>
  <si>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</si>
  <si>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</si>
  <si>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</si>
  <si>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</si>
  <si>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</si>
  <si>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</si>
  <si>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</si>
  <si>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</si>
  <si>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</si>
  <si>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</si>
  <si>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</si>
  <si>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</si>
  <si>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</si>
  <si>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</si>
  <si>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</si>
  <si>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</si>
  <si>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</si>
  <si>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</si>
  <si>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</si>
  <si>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</si>
  <si>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</si>
  <si>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</si>
  <si>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</si>
  <si>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</si>
  <si>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</si>
  <si>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</si>
  <si>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</si>
  <si>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</si>
  <si>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</si>
  <si>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</si>
  <si>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</si>
  <si>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</si>
  <si>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</si>
  <si>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</si>
  <si>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</si>
  <si>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</si>
  <si>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</si>
  <si>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</si>
  <si>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</si>
  <si>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</si>
  <si>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</si>
  <si>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</si>
  <si>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</si>
  <si>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</si>
  <si>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</si>
  <si>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</si>
  <si>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</si>
  <si>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</si>
  <si>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</si>
  <si>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</si>
  <si>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</si>
  <si>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</si>
  <si>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</si>
  <si>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</si>
  <si>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</si>
  <si>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</si>
  <si>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</si>
  <si>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</si>
  <si>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</si>
  <si>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</si>
  <si>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</si>
  <si>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</si>
  <si>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</si>
  <si>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</si>
  <si>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</si>
  <si>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</si>
  <si>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</si>
  <si>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</si>
  <si>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</si>
  <si>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</si>
  <si>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</si>
  <si>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</si>
  <si>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</si>
  <si>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</si>
  <si>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</si>
  <si>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</si>
  <si>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</si>
  <si>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</si>
  <si>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</si>
  <si>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</si>
  <si>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</si>
  <si>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</si>
  <si>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</si>
  <si>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</si>
  <si>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</si>
  <si>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</si>
  <si>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</si>
  <si>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</si>
  <si>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</si>
  <si>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</si>
  <si>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</si>
  <si>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</si>
  <si>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</si>
  <si>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</si>
  <si>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</si>
  <si>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</si>
  <si>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</si>
  <si>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</si>
  <si>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</si>
  <si>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</si>
  <si>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</si>
  <si>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</si>
  <si>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</si>
  <si>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</si>
  <si>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</si>
  <si>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</si>
  <si>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</si>
  <si>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</si>
  <si>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</si>
  <si>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</si>
  <si>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</si>
  <si>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</si>
  <si>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</si>
  <si>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</si>
  <si>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</si>
  <si>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</si>
  <si>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</si>
  <si>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</si>
  <si>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</si>
  <si>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</si>
  <si>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</si>
  <si>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</si>
  <si>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</si>
  <si>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</si>
  <si>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</si>
  <si>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</si>
  <si>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</si>
  <si>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</si>
  <si>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</si>
  <si>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</si>
  <si>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</si>
  <si>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</si>
  <si>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</si>
  <si>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</si>
  <si>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</si>
  <si>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</si>
  <si>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</si>
  <si>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</si>
  <si>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</si>
  <si>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</si>
  <si>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</si>
  <si>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</si>
  <si>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</si>
  <si>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</si>
  <si>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</si>
  <si>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</si>
  <si>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</si>
  <si>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</si>
  <si>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</si>
  <si>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</si>
  <si>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</si>
  <si>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</si>
  <si>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</si>
  <si>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</si>
  <si>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</si>
  <si>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</si>
  <si>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</si>
  <si>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</si>
  <si>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</si>
  <si>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</si>
  <si>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</si>
  <si>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</si>
  <si>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</si>
  <si>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</si>
  <si>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</si>
  <si>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</si>
  <si>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</si>
  <si>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</si>
  <si>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</si>
  <si>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</si>
  <si>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</si>
  <si>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</si>
  <si>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</si>
  <si>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</si>
  <si>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</si>
  <si>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</si>
  <si>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</si>
  <si>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</si>
  <si>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</si>
  <si>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</si>
  <si>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</si>
  <si>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</si>
  <si>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</si>
  <si>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</si>
  <si>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</si>
  <si>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</si>
  <si>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</si>
  <si>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</si>
  <si>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</si>
  <si>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</si>
  <si>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</si>
  <si>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</si>
  <si>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</si>
  <si>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</si>
  <si>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</si>
  <si>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</si>
  <si>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</si>
  <si>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</si>
  <si>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</si>
  <si>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</si>
  <si>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</si>
  <si>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</si>
  <si>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</si>
  <si>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</si>
  <si>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</si>
  <si>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</si>
  <si>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</si>
  <si>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</si>
  <si>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</si>
  <si>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</si>
  <si>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</si>
  <si>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</si>
  <si>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</si>
  <si>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</si>
  <si>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</si>
  <si>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</si>
  <si>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</si>
  <si>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</si>
  <si>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</si>
  <si>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</si>
  <si>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</si>
  <si>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</si>
  <si>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</si>
  <si>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</si>
  <si>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</si>
  <si>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</si>
  <si>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</si>
  <si>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</si>
  <si>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</si>
  <si>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</si>
  <si>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</si>
  <si>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</si>
  <si>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</si>
  <si>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</si>
  <si>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</si>
  <si>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</si>
  <si>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</si>
  <si>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</si>
  <si>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</si>
  <si>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</si>
  <si>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</si>
  <si>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</si>
  <si>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</si>
  <si>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</si>
  <si>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</si>
  <si>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</si>
  <si>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</si>
  <si>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</si>
  <si>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</si>
  <si>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</si>
  <si>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</si>
  <si>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</si>
  <si>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</si>
  <si>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</si>
  <si>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</si>
  <si>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</si>
  <si>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</si>
  <si>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</si>
  <si>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</si>
  <si>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</si>
  <si>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</si>
  <si>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</si>
  <si>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</si>
  <si>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</si>
  <si>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</si>
  <si>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</si>
  <si>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</si>
  <si>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</si>
  <si>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</si>
  <si>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</si>
  <si>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</si>
  <si>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</si>
  <si>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</si>
  <si>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</si>
  <si>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</si>
  <si>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</si>
  <si>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</si>
  <si>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</si>
  <si>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</si>
  <si>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</si>
  <si>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</si>
  <si>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</si>
  <si>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</si>
  <si>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</si>
  <si>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</si>
  <si>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</si>
  <si>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</si>
  <si>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</si>
  <si>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</si>
  <si>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</si>
  <si>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</si>
  <si>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</si>
  <si>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</si>
  <si>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</si>
  <si>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</si>
  <si>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</si>
  <si>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</si>
  <si>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</si>
  <si>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</si>
  <si>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</si>
  <si>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</si>
  <si>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</si>
  <si>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</si>
  <si>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</si>
  <si>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</si>
  <si>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</si>
  <si>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</si>
  <si>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</si>
  <si>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</si>
  <si>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</si>
  <si>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</si>
  <si>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</si>
  <si>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</si>
  <si>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</si>
  <si>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</si>
  <si>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</si>
  <si>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</si>
  <si>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</si>
  <si>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</si>
  <si>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</si>
  <si>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</si>
  <si>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</si>
  <si>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</si>
  <si>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</si>
  <si>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</si>
  <si>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</si>
  <si>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</si>
  <si>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</si>
  <si>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</si>
  <si>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</si>
  <si>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</si>
  <si>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</si>
  <si>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</si>
  <si>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</si>
  <si>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</si>
  <si>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</si>
  <si>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</si>
  <si>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</si>
  <si>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</si>
  <si>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</si>
  <si>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</si>
  <si>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</si>
  <si>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</si>
  <si>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</si>
  <si>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</si>
  <si>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</si>
  <si>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</si>
  <si>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</si>
  <si>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</si>
  <si>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</si>
  <si>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</si>
  <si>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</si>
  <si>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</si>
  <si>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</si>
  <si>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</si>
  <si>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</si>
  <si>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</si>
  <si>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</si>
  <si>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</si>
  <si>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</si>
  <si>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</si>
  <si>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</si>
  <si>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</si>
  <si>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</si>
  <si>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</si>
  <si>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</si>
  <si>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</si>
  <si>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</si>
  <si>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</si>
  <si>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</si>
  <si>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</si>
  <si>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</si>
  <si>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</si>
  <si>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</si>
  <si>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</si>
  <si>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</si>
  <si>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</si>
  <si>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</si>
  <si>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</si>
  <si>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</si>
  <si>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</si>
  <si>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</si>
  <si>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</si>
  <si>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</si>
  <si>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</si>
  <si>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</si>
  <si>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</si>
  <si>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</si>
  <si>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</si>
  <si>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</si>
  <si>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</si>
  <si>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</si>
  <si>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</si>
  <si>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</si>
  <si>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</si>
  <si>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</si>
  <si>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</si>
  <si>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</si>
  <si>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</si>
  <si>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</si>
  <si>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</si>
  <si>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</si>
  <si>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</si>
  <si>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</si>
  <si>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</si>
  <si>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</si>
  <si>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</si>
  <si>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</si>
  <si>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</si>
  <si>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</si>
  <si>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</si>
  <si>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</si>
  <si>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</si>
  <si>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</si>
  <si>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</si>
  <si>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</si>
  <si>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</si>
  <si>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</si>
  <si>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</si>
  <si>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</si>
  <si>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</si>
  <si>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</si>
  <si>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</si>
  <si>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</si>
  <si>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</si>
  <si>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</si>
  <si>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</si>
  <si>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</si>
  <si>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</si>
  <si>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</si>
  <si>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</si>
  <si>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</si>
  <si>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</si>
  <si>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</si>
  <si>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</si>
  <si>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</si>
  <si>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</si>
  <si>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</si>
  <si>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</si>
  <si>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</si>
  <si>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</si>
  <si>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</si>
  <si>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</si>
  <si>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</si>
  <si>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</si>
  <si>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</si>
  <si>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</si>
  <si>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</si>
  <si>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</si>
  <si>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</si>
  <si>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</si>
  <si>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</si>
  <si>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</si>
  <si>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</si>
  <si>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</si>
  <si>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</si>
  <si>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</si>
  <si>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</si>
  <si>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</si>
  <si>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</si>
  <si>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</si>
  <si>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</si>
  <si>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</si>
  <si>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</si>
  <si>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</si>
  <si>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</si>
  <si>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</si>
  <si>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</si>
  <si>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</si>
  <si>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</si>
  <si>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</si>
  <si>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</si>
  <si>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</si>
  <si>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</si>
  <si>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</si>
  <si>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</si>
  <si>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</si>
  <si>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</si>
  <si>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</si>
  <si>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</si>
  <si>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</si>
  <si>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</si>
  <si>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</si>
  <si>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</si>
  <si>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</si>
  <si>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</si>
  <si>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</si>
  <si>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</si>
  <si>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</si>
  <si>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</si>
  <si>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</si>
  <si>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</si>
  <si>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</si>
  <si>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</si>
  <si>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</si>
  <si>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</si>
  <si>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</si>
  <si>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</si>
  <si>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</si>
  <si>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</si>
  <si>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</si>
  <si>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</si>
  <si>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</si>
  <si>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</si>
  <si>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</si>
  <si>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</si>
  <si>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</si>
  <si>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</si>
  <si>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</si>
  <si>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</si>
  <si>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</si>
  <si>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</si>
  <si>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</si>
  <si>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</si>
  <si>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</si>
  <si>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</si>
  <si>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</si>
  <si>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</si>
  <si>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</si>
  <si>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</si>
  <si>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</si>
  <si>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</si>
  <si>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</si>
  <si>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</si>
  <si>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</si>
  <si>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</si>
  <si>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</si>
  <si>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</si>
  <si>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</si>
  <si>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</si>
  <si>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</si>
  <si>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</si>
  <si>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</si>
  <si>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</si>
  <si>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</si>
  <si>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</si>
  <si>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</si>
  <si>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</si>
  <si>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</si>
  <si>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</si>
  <si>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</si>
  <si>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</si>
  <si>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</si>
  <si>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</si>
  <si>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</si>
  <si>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</si>
  <si>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</si>
  <si>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</si>
  <si>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</si>
  <si>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</si>
  <si>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</si>
  <si>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</si>
  <si>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</si>
  <si>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</si>
  <si>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</si>
  <si>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</si>
  <si>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</si>
  <si>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</si>
  <si>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</si>
  <si>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</si>
  <si>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</si>
  <si>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</si>
  <si>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</si>
  <si>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</si>
  <si>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</si>
  <si>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</si>
  <si>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</si>
  <si>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</si>
  <si>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</si>
  <si>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</si>
  <si>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</si>
  <si>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</si>
  <si>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</si>
  <si>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</si>
  <si>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</si>
  <si>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</si>
  <si>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</si>
  <si>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</si>
  <si>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</si>
  <si>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</si>
  <si>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</si>
  <si>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</si>
  <si>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</si>
  <si>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</si>
  <si>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</si>
  <si>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</si>
  <si>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</si>
  <si>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</si>
  <si>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</si>
  <si>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</si>
  <si>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</si>
  <si>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</si>
  <si>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</si>
  <si>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</si>
  <si>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</si>
  <si>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</si>
  <si>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</si>
  <si>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</si>
  <si>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</si>
  <si>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</si>
  <si>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</si>
  <si>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</si>
  <si>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</si>
  <si>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</si>
  <si>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</si>
  <si>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</si>
  <si>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</si>
  <si>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</si>
  <si>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</si>
  <si>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</si>
  <si>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</si>
  <si>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</si>
  <si>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</si>
  <si>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</si>
  <si>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</si>
  <si>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</si>
  <si>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</si>
  <si>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</si>
  <si>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</si>
  <si>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</si>
  <si>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</si>
  <si>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</si>
  <si>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</si>
  <si>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</si>
  <si>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</si>
  <si>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</si>
  <si>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</si>
  <si>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</si>
  <si>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</si>
  <si>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</si>
  <si>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</si>
  <si>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</si>
  <si>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</si>
  <si>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</si>
  <si>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</si>
  <si>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</si>
  <si>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</si>
  <si>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</si>
  <si>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</si>
  <si>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</si>
  <si>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</si>
  <si>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</si>
  <si>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</si>
  <si>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</si>
  <si>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</si>
  <si>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</si>
  <si>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</si>
  <si>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</si>
  <si>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</si>
  <si>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</si>
  <si>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</si>
  <si>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</si>
  <si>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</si>
  <si>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</si>
  <si>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</si>
  <si>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</si>
  <si>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</si>
  <si>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</si>
  <si>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</si>
  <si>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</si>
  <si>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</si>
  <si>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</si>
  <si>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</si>
  <si>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</si>
  <si>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</si>
  <si>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</si>
  <si>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</si>
  <si>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</si>
  <si>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</si>
  <si>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</si>
  <si>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</si>
  <si>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</si>
  <si>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</si>
  <si>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</si>
  <si>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</si>
  <si>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</si>
  <si>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</si>
  <si>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</si>
  <si>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</si>
  <si>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</si>
  <si>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</si>
  <si>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</si>
  <si>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</si>
  <si>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</si>
  <si>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</si>
  <si>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</si>
  <si>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</si>
  <si>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</si>
  <si>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</si>
  <si>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</si>
  <si>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</si>
  <si>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</si>
  <si>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</si>
  <si>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</si>
  <si>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</si>
  <si>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</si>
  <si>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</si>
  <si>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</si>
  <si>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</si>
  <si>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</si>
  <si>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</si>
  <si>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</si>
  <si>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</si>
  <si>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</si>
  <si>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</si>
  <si>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</si>
  <si>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</si>
  <si>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</si>
  <si>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</si>
  <si>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</si>
  <si>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</si>
  <si>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</si>
  <si>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</si>
  <si>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</si>
  <si>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</si>
  <si>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</si>
  <si>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</si>
  <si>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</si>
  <si>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</si>
  <si>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</si>
  <si>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</si>
  <si>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</si>
  <si>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</si>
  <si>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</si>
  <si>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</si>
  <si>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</si>
  <si>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</si>
  <si>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</si>
  <si>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</si>
  <si>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</si>
  <si>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</si>
  <si>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</si>
  <si>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</si>
  <si>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</si>
  <si>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</si>
  <si>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</si>
  <si>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</si>
  <si>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</si>
  <si>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</si>
  <si>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</si>
  <si>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</si>
  <si>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</si>
  <si>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</si>
  <si>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</si>
  <si>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</si>
  <si>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</si>
  <si>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</si>
  <si>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</si>
  <si>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</si>
  <si>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</si>
  <si>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</si>
  <si>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</si>
  <si>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</si>
  <si>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</si>
  <si>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</si>
  <si>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</si>
  <si>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</si>
  <si>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</si>
  <si>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</si>
  <si>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</si>
  <si>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</si>
  <si>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</si>
  <si>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</si>
  <si>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</si>
  <si>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</si>
  <si>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</si>
  <si>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</si>
  <si>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</si>
  <si>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</si>
  <si>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</si>
  <si>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</si>
  <si>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</si>
  <si>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</si>
  <si>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</si>
  <si>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</si>
  <si>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</si>
  <si>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</si>
  <si>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</si>
  <si>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</si>
  <si>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</si>
  <si>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</si>
  <si>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</si>
  <si>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</si>
  <si>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</si>
  <si>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</si>
  <si>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</si>
  <si>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</si>
  <si>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</si>
  <si>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</si>
  <si>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</si>
  <si>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</si>
  <si>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</si>
  <si>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</si>
  <si>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</si>
  <si>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</si>
  <si>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</si>
  <si>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</si>
  <si>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</si>
  <si>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</si>
  <si>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</si>
  <si>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</si>
  <si>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</si>
  <si>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</si>
  <si>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</si>
  <si>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</si>
  <si>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</si>
  <si>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</si>
  <si>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</si>
  <si>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</si>
  <si>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</si>
  <si>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</si>
  <si>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</si>
  <si>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</si>
  <si>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</si>
  <si>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</si>
  <si>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</si>
  <si>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</si>
  <si>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</si>
  <si>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</si>
  <si>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</si>
  <si>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</si>
  <si>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</si>
  <si>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</si>
  <si>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</si>
  <si>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</si>
  <si>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</si>
  <si>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</si>
  <si>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</si>
  <si>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</si>
  <si>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</si>
  <si>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</si>
  <si>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</si>
  <si>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</si>
  <si>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</si>
  <si>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</si>
  <si>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</si>
  <si>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</si>
  <si>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</si>
  <si>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</si>
  <si>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</si>
  <si>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</si>
  <si>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</si>
  <si>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</si>
  <si>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</si>
  <si>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</si>
  <si>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</si>
  <si>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</si>
  <si>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</si>
  <si>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</si>
  <si>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</si>
  <si>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</si>
  <si>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</si>
  <si>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</si>
  <si>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</si>
  <si>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</si>
  <si>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</si>
  <si>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</si>
  <si>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</si>
  <si>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</si>
  <si>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</si>
  <si>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</si>
  <si>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</si>
  <si>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</si>
  <si>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</si>
  <si>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</si>
  <si>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</si>
  <si>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</si>
  <si>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</si>
  <si>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</si>
  <si>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</si>
  <si>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</si>
  <si>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</si>
  <si>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</si>
  <si>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</si>
  <si>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</si>
  <si>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</si>
  <si>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</si>
  <si>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</si>
  <si>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</si>
  <si>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</si>
  <si>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</si>
  <si>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</si>
  <si>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</si>
  <si>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</si>
  <si>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</si>
  <si>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</si>
  <si>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</si>
  <si>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</si>
  <si>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</si>
  <si>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</si>
  <si>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</si>
  <si>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</si>
  <si>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</si>
  <si>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</si>
  <si>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</si>
  <si>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</si>
  <si>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</si>
  <si>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</si>
  <si>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</si>
  <si>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</si>
  <si>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</si>
  <si>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</si>
  <si>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</si>
  <si>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</si>
  <si>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</si>
  <si>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</si>
  <si>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</si>
  <si>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</si>
  <si>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</si>
  <si>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</si>
  <si>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</si>
  <si>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</si>
  <si>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</si>
  <si>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</si>
  <si>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</si>
  <si>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</si>
  <si>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</si>
  <si>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</si>
  <si>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</si>
  <si>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</si>
  <si>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</si>
  <si>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</si>
  <si>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</si>
  <si>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</si>
  <si>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</si>
  <si>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</si>
  <si>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</si>
  <si>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</si>
  <si>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</si>
  <si>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</si>
  <si>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</si>
  <si>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</si>
  <si>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</si>
  <si>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</si>
  <si>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</si>
  <si>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</si>
  <si>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</si>
  <si>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</si>
  <si>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</si>
  <si>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</si>
  <si>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</si>
  <si>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</si>
  <si>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</si>
  <si>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</si>
  <si>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</si>
  <si>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</si>
  <si>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</si>
  <si>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</si>
  <si>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</si>
  <si>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</si>
  <si>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</si>
  <si>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</si>
  <si>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</si>
  <si>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</si>
  <si>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</si>
  <si>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</si>
  <si>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</si>
  <si>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</si>
  <si>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</si>
  <si>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</si>
  <si>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</si>
  <si>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</si>
  <si>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</si>
  <si>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</si>
  <si>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</si>
  <si>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</si>
  <si>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</si>
  <si>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</si>
  <si>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</si>
  <si>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</si>
  <si>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</si>
  <si>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</si>
  <si>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</si>
  <si>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</si>
  <si>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</si>
  <si>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</si>
  <si>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</si>
  <si>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</si>
  <si>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</si>
  <si>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</si>
  <si>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</si>
  <si>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</si>
  <si>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</si>
  <si>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</si>
  <si>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</si>
  <si>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</si>
  <si>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</si>
  <si>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</si>
  <si>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</si>
  <si>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</si>
  <si>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</si>
  <si>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</si>
  <si>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</si>
  <si>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</si>
  <si>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</si>
  <si>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</si>
  <si>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</si>
  <si>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</si>
  <si>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</si>
  <si>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</si>
  <si>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</si>
  <si>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</si>
  <si>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</si>
  <si>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</si>
  <si>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</si>
  <si>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</si>
  <si>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</si>
  <si>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</si>
  <si>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</si>
  <si>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</si>
  <si>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</si>
  <si>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</si>
  <si>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</si>
  <si>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</si>
  <si>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</si>
  <si>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</si>
  <si>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</si>
  <si>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</si>
  <si>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</si>
  <si>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</si>
  <si>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</si>
  <si>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</si>
  <si>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</si>
  <si>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</si>
  <si>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</si>
  <si>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</si>
  <si>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</si>
  <si>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</si>
  <si>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</si>
  <si>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</si>
  <si>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</si>
  <si>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</si>
  <si>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</si>
  <si>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</si>
  <si>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</si>
  <si>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</si>
  <si>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</si>
  <si>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</si>
  <si>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</si>
  <si>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</si>
  <si>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</si>
  <si>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</si>
  <si>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</si>
  <si>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</si>
  <si>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</si>
  <si>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</si>
  <si>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</si>
  <si>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</si>
  <si>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</si>
  <si>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</si>
  <si>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</si>
  <si>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</si>
  <si>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</si>
  <si>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</si>
  <si>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</si>
  <si>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</si>
  <si>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</si>
  <si>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</si>
  <si>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</si>
  <si>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</si>
  <si>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</si>
  <si>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</si>
  <si>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</si>
  <si>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</si>
  <si>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</si>
  <si>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</si>
  <si>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</si>
  <si>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</si>
  <si>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</si>
  <si>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</si>
  <si>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</si>
  <si>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</si>
  <si>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</si>
  <si>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</si>
  <si>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</si>
  <si>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</si>
  <si>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</si>
  <si>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</si>
  <si>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</si>
  <si>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</si>
  <si>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</si>
  <si>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</si>
  <si>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</si>
  <si>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</si>
  <si>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</si>
  <si>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</si>
  <si>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</si>
  <si>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</si>
  <si>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</si>
  <si>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</si>
  <si>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</si>
  <si>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</si>
  <si>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</si>
  <si>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</si>
  <si>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</si>
  <si>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</si>
  <si>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</si>
  <si>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</si>
  <si>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</si>
  <si>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</si>
  <si>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</si>
  <si>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</si>
  <si>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</si>
  <si>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</si>
  <si>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</si>
  <si>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</si>
  <si>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</si>
  <si>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</si>
  <si>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</si>
  <si>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</si>
  <si>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</si>
  <si>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</si>
  <si>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</si>
  <si>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</si>
  <si>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</si>
  <si>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</si>
  <si>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</si>
  <si>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</si>
  <si>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</si>
  <si>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</si>
  <si>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</si>
  <si>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</si>
  <si>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</si>
  <si>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</si>
  <si>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</si>
  <si>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</si>
  <si>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</si>
  <si>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</si>
  <si>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</si>
  <si>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</si>
  <si>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</si>
  <si>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</si>
  <si>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</si>
  <si>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</si>
  <si>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</si>
  <si>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</si>
  <si>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</si>
  <si>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</si>
  <si>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</si>
  <si>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</si>
  <si>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</si>
  <si>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</si>
  <si>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</si>
  <si>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</si>
  <si>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</si>
  <si>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</si>
  <si>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</si>
  <si>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</si>
  <si>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</si>
  <si>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</si>
  <si>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</si>
  <si>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</si>
  <si>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</si>
  <si>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</si>
  <si>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</si>
  <si>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</si>
  <si>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</si>
  <si>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</si>
  <si>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</si>
  <si>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</si>
  <si>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</si>
  <si>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</si>
  <si>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</si>
  <si>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</si>
  <si>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</si>
  <si>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</si>
  <si>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</si>
  <si>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</si>
  <si>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</si>
  <si>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</si>
  <si>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</si>
  <si>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</si>
  <si>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</si>
  <si>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</si>
  <si>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</si>
  <si>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</si>
  <si>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</si>
  <si>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</si>
  <si>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</si>
  <si>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</si>
  <si>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</si>
  <si>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</si>
  <si>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</si>
  <si>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</si>
  <si>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</si>
  <si>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</si>
  <si>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</si>
  <si>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</si>
  <si>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</si>
  <si>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</si>
  <si>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</si>
  <si>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</si>
  <si>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</si>
  <si>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</si>
  <si>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</si>
  <si>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</si>
  <si>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</si>
  <si>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</si>
  <si>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</si>
  <si>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</si>
  <si>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</si>
  <si>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</si>
  <si>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</si>
  <si>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</si>
  <si>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</si>
  <si>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</si>
  <si>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</si>
  <si>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</si>
  <si>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</si>
  <si>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</si>
  <si>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</si>
  <si>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</si>
  <si>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</si>
  <si>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</si>
  <si>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</si>
  <si>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</si>
  <si>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</si>
  <si>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</si>
  <si>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</si>
  <si>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</si>
  <si>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</si>
  <si>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</si>
  <si>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</si>
  <si>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</si>
  <si>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</si>
  <si>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</si>
  <si>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</si>
  <si>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</si>
  <si>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</si>
  <si>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</si>
  <si>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</si>
  <si>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</si>
  <si>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</si>
  <si>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</si>
  <si>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</si>
  <si>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</si>
  <si>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</si>
  <si>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</si>
  <si>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</si>
  <si>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</si>
  <si>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</si>
  <si>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</si>
  <si>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</si>
  <si>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</si>
  <si>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</si>
  <si>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</si>
  <si>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</si>
  <si>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</si>
  <si>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</si>
  <si>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</si>
  <si>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</si>
  <si>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</si>
  <si>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</si>
  <si>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</si>
  <si>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</si>
  <si>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</si>
  <si>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</si>
  <si>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</si>
  <si>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</si>
  <si>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</si>
  <si>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</si>
  <si>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</si>
  <si>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</si>
  <si>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</si>
  <si>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</si>
  <si>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</si>
  <si>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</si>
  <si>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</si>
  <si>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</si>
  <si>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</si>
  <si>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</si>
  <si>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</si>
  <si>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</si>
  <si>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</si>
  <si>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</si>
  <si>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</si>
  <si>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</si>
  <si>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</si>
  <si>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</si>
  <si>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</si>
  <si>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</si>
  <si>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</si>
  <si>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</si>
  <si>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</si>
  <si>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</si>
  <si>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</si>
  <si>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</si>
  <si>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</si>
  <si>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</si>
  <si>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</si>
  <si>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</si>
  <si>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</si>
  <si>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</si>
  <si>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</si>
  <si>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</si>
  <si>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</si>
  <si>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</si>
  <si>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</si>
  <si>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</si>
  <si>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</si>
  <si>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</si>
  <si>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</si>
  <si>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</si>
  <si>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</si>
  <si>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</si>
  <si>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</si>
  <si>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</si>
  <si>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</si>
  <si>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</si>
  <si>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</si>
  <si>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</si>
  <si>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</si>
  <si>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</si>
  <si>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</si>
  <si>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</si>
  <si>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</si>
  <si>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</si>
  <si>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</si>
  <si>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</si>
  <si>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</si>
  <si>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</si>
  <si>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</si>
  <si>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</si>
  <si>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</si>
  <si>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</si>
  <si>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</si>
  <si>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</si>
  <si>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</si>
  <si>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</si>
  <si>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</si>
  <si>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</si>
  <si>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</si>
  <si>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</si>
  <si>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</si>
  <si>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</si>
  <si>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</si>
  <si>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</si>
  <si>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</si>
  <si>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</si>
  <si>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</si>
  <si>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</si>
  <si>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</si>
  <si>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</si>
  <si>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</si>
  <si>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</si>
  <si>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</si>
  <si>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</si>
  <si>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</si>
  <si>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</si>
  <si>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</si>
  <si>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</si>
  <si>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</si>
  <si>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</si>
  <si>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</si>
  <si>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</si>
  <si>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</si>
  <si>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</si>
  <si>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</si>
  <si>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</si>
  <si>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</si>
  <si>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</si>
  <si>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</si>
  <si>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</si>
  <si>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</si>
  <si>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</si>
  <si>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</si>
  <si>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</si>
  <si>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</si>
  <si>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</si>
  <si>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</si>
  <si>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</si>
  <si>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</si>
  <si>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</si>
  <si>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</si>
  <si>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</si>
  <si>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</si>
  <si>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</si>
  <si>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</si>
  <si>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</si>
  <si>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</si>
  <si>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</si>
  <si>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</si>
  <si>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</si>
  <si>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</si>
  <si>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</si>
  <si>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</si>
  <si>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</si>
  <si>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</si>
  <si>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</si>
  <si>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</si>
  <si>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</si>
  <si>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</si>
  <si>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</si>
  <si>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</si>
  <si>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</si>
  <si>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</si>
  <si>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</si>
  <si>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</si>
  <si>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</si>
  <si>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</si>
  <si>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</si>
  <si>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</si>
  <si>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</si>
  <si>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</si>
  <si>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</si>
  <si>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</si>
  <si>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</si>
  <si>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</si>
  <si>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</si>
  <si>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</si>
  <si>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</si>
  <si>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</si>
  <si>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</si>
  <si>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</si>
  <si>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</si>
  <si>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</si>
  <si>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</si>
  <si>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</si>
  <si>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</si>
  <si>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</si>
  <si>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</si>
  <si>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</si>
  <si>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</si>
  <si>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</si>
  <si>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</si>
  <si>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</si>
  <si>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</si>
  <si>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</si>
  <si>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</si>
  <si>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</si>
  <si>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</si>
  <si>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</si>
  <si>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</si>
  <si>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</si>
  <si>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</si>
  <si>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</si>
  <si>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</si>
  <si>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</si>
  <si>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</si>
  <si>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</si>
  <si>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</si>
  <si>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</si>
  <si>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</si>
  <si>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</si>
  <si>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</si>
  <si>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</si>
  <si>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</si>
  <si>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</si>
  <si>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</si>
  <si>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</si>
  <si>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</si>
  <si>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</si>
  <si>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</si>
  <si>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</si>
  <si>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</si>
  <si>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</si>
  <si>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</si>
  <si>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</si>
  <si>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</si>
  <si>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</si>
  <si>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</si>
  <si>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</si>
  <si>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</si>
  <si>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</si>
  <si>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</si>
  <si>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</si>
  <si>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</si>
  <si>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</si>
  <si>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</si>
  <si>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</si>
  <si>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</si>
  <si>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</si>
  <si>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</si>
  <si>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</si>
  <si>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</si>
  <si>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</si>
  <si>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</si>
  <si>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</si>
  <si>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</si>
  <si>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</si>
  <si>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</si>
  <si>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</si>
  <si>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</si>
  <si>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</si>
  <si>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</si>
  <si>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</si>
  <si>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</si>
  <si>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</si>
  <si>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</si>
  <si>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</si>
  <si>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</si>
  <si>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</si>
  <si>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</si>
  <si>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</si>
  <si>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</si>
  <si>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</si>
  <si>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</si>
  <si>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</si>
  <si>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</si>
  <si>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</si>
  <si>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</si>
  <si>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</si>
  <si>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</si>
  <si>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</si>
  <si>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</si>
  <si>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</si>
  <si>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</si>
  <si>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</si>
  <si>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</si>
  <si>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</si>
  <si>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</si>
  <si>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</si>
  <si>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</si>
  <si>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</si>
  <si>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</si>
  <si>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</si>
  <si>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</si>
  <si>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</si>
  <si>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</si>
  <si>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</si>
  <si>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</si>
  <si>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</si>
  <si>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</si>
  <si>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</si>
  <si>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</si>
  <si>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</si>
  <si>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</si>
  <si>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</si>
  <si>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</si>
  <si>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</si>
  <si>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</si>
  <si>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</si>
  <si>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</si>
  <si>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</si>
  <si>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</si>
  <si>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</si>
  <si>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</si>
  <si>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</si>
  <si>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</si>
  <si>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</si>
  <si>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</si>
  <si>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</si>
  <si>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</si>
  <si>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</si>
  <si>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</si>
  <si>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</si>
  <si>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</si>
  <si>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</si>
  <si>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</si>
  <si>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</si>
  <si>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</si>
  <si>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</si>
  <si>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</si>
  <si>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</si>
  <si>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</si>
  <si>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</si>
  <si>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</si>
  <si>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</si>
  <si>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</si>
  <si>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</si>
  <si>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</si>
  <si>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</si>
  <si>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</si>
  <si>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</si>
  <si>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</si>
  <si>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</si>
  <si>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</si>
  <si>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</si>
  <si>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</si>
  <si>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</si>
  <si>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</si>
  <si>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</si>
  <si>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</si>
  <si>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</si>
  <si>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</si>
  <si>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</si>
  <si>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</si>
  <si>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</si>
  <si>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</si>
  <si>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</si>
  <si>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</si>
  <si>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</si>
  <si>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</si>
  <si>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</si>
  <si>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</si>
  <si>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</si>
  <si>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</si>
  <si>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</si>
  <si>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</si>
  <si>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</si>
  <si>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</si>
  <si>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</si>
  <si>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</si>
  <si>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</si>
  <si>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</si>
  <si>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</si>
  <si>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</si>
  <si>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</si>
  <si>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</si>
  <si>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</si>
  <si>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</si>
  <si>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</si>
  <si>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</si>
  <si>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</si>
  <si>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</si>
  <si>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</si>
  <si>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</si>
  <si>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</si>
  <si>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</si>
  <si>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</si>
  <si>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</si>
  <si>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</si>
  <si>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</si>
  <si>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</si>
  <si>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</si>
  <si>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</si>
  <si>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</si>
  <si>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</si>
  <si>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</si>
  <si>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</si>
  <si>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</si>
  <si>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</si>
  <si>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</si>
  <si>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</si>
  <si>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</si>
  <si>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</si>
  <si>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</si>
  <si>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</si>
  <si>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</si>
  <si>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</si>
  <si>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</si>
  <si>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</si>
  <si>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</si>
  <si>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</si>
  <si>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</si>
  <si>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</si>
  <si>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</si>
  <si>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</si>
  <si>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</si>
  <si>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</si>
  <si>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</si>
  <si>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</si>
  <si>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</si>
  <si>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</si>
  <si>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</si>
  <si>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</si>
  <si>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</si>
  <si>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</si>
  <si>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</si>
  <si>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</si>
  <si>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</si>
  <si>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</si>
  <si>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</si>
  <si>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</si>
  <si>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</si>
  <si>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</si>
  <si>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</si>
  <si>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</si>
  <si>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</si>
  <si>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</si>
  <si>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</si>
  <si>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</si>
  <si>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</si>
  <si>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</si>
  <si>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</si>
  <si>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</si>
  <si>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</si>
  <si>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</si>
  <si>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</si>
  <si>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</si>
  <si>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</si>
  <si>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</si>
  <si>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</si>
  <si>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</si>
  <si>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</si>
  <si>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</si>
  <si>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</si>
  <si>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</si>
  <si>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</si>
  <si>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</si>
  <si>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</si>
  <si>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</si>
  <si>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</si>
  <si>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</si>
  <si>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</si>
  <si>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</si>
  <si>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</si>
  <si>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</si>
  <si>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</si>
  <si>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</si>
  <si>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</si>
  <si>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</si>
  <si>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</si>
  <si>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</si>
  <si>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</si>
  <si>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</si>
  <si>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</si>
  <si>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</si>
  <si>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</si>
  <si>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</si>
  <si>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</si>
  <si>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</si>
  <si>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</si>
  <si>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</si>
  <si>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</si>
  <si>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</si>
  <si>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</si>
  <si>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</si>
  <si>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</si>
  <si>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</si>
  <si>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</si>
  <si>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</si>
  <si>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</si>
  <si>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</si>
  <si>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</si>
  <si>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</si>
  <si>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</si>
  <si>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</si>
  <si>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</si>
  <si>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</si>
  <si>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</si>
  <si>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</si>
  <si>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</si>
  <si>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</si>
  <si>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</si>
  <si>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</si>
  <si>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</si>
  <si>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</si>
  <si>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</si>
  <si>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</si>
  <si>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</si>
  <si>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</si>
  <si>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</si>
  <si>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</si>
  <si>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</si>
  <si>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</si>
  <si>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</si>
  <si>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</si>
  <si>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</si>
  <si>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</si>
  <si>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</si>
  <si>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</si>
  <si>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</si>
  <si>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</si>
  <si>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</si>
  <si>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</si>
  <si>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</si>
  <si>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</si>
  <si>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</si>
  <si>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</si>
  <si>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</si>
  <si>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</si>
  <si>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</si>
  <si>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</si>
  <si>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</si>
  <si>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</si>
  <si>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</si>
  <si>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</si>
  <si>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</si>
  <si>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</si>
  <si>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</si>
  <si>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</si>
  <si>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</si>
  <si>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</si>
  <si>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</si>
  <si>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</si>
  <si>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</si>
  <si>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</si>
  <si>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</si>
  <si>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</si>
  <si>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</si>
  <si>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</si>
  <si>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</si>
  <si>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</si>
  <si>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</si>
  <si>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</si>
  <si>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</si>
  <si>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</si>
  <si>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</si>
  <si>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</si>
  <si>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</si>
  <si>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</si>
  <si>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</si>
  <si>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</si>
  <si>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</si>
  <si>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</si>
  <si>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</si>
  <si>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</si>
  <si>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</si>
  <si>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</si>
  <si>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</si>
  <si>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</si>
  <si>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</si>
  <si>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</si>
  <si>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</si>
  <si>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</si>
  <si>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</si>
  <si>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</si>
  <si>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</si>
  <si>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</si>
  <si>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</si>
  <si>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</si>
  <si>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</si>
  <si>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</si>
  <si>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</si>
  <si>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</si>
  <si>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</si>
  <si>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</si>
  <si>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</si>
  <si>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</si>
  <si>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</si>
  <si>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</si>
  <si>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</si>
  <si>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</si>
  <si>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</si>
  <si>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</si>
  <si>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</si>
  <si>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</si>
  <si>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</si>
  <si>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</si>
  <si>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</si>
  <si>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</si>
  <si>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</si>
  <si>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</si>
  <si>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</si>
  <si>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</si>
  <si>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</si>
  <si>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</si>
  <si>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</si>
  <si>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</si>
  <si>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</si>
  <si>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</si>
  <si>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</si>
  <si>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</si>
  <si>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</si>
  <si>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</si>
  <si>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</si>
  <si>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</si>
  <si>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</si>
  <si>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</si>
  <si>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</si>
  <si>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</si>
  <si>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</si>
  <si>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</si>
  <si>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</si>
  <si>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</si>
  <si>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</si>
  <si>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</si>
  <si>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</si>
  <si>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</si>
  <si>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</si>
  <si>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</si>
  <si>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</si>
  <si>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</si>
  <si>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</si>
  <si>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</si>
  <si>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</si>
  <si>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</si>
  <si>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</si>
  <si>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</si>
  <si>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</si>
  <si>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</si>
  <si>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</si>
  <si>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</si>
  <si>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</si>
  <si>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</si>
  <si>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</si>
  <si>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</si>
  <si>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</si>
  <si>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</si>
  <si>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</si>
  <si>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</si>
  <si>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</si>
  <si>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</si>
  <si>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</si>
  <si>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</si>
  <si>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</si>
  <si>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</si>
  <si>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</si>
  <si>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</si>
  <si>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</si>
  <si>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</si>
  <si>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</si>
  <si>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</si>
  <si>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</si>
  <si>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</si>
  <si>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</si>
  <si>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</si>
  <si>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</si>
  <si>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</si>
  <si>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</si>
  <si>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</si>
  <si>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</si>
  <si>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</si>
  <si>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</si>
  <si>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</si>
  <si>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</si>
  <si>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</si>
  <si>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</si>
  <si>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</si>
  <si>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</si>
  <si>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</si>
  <si>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</si>
  <si>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</si>
  <si>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</si>
  <si>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</si>
  <si>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</si>
  <si>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</si>
  <si>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</si>
  <si>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</si>
  <si>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</si>
  <si>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</si>
  <si>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</si>
  <si>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</si>
  <si>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</si>
  <si>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</si>
  <si>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</si>
  <si>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</si>
  <si>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</si>
  <si>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</si>
  <si>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</si>
  <si>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</si>
  <si>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</si>
  <si>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</si>
  <si>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</si>
  <si>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</si>
  <si>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</si>
  <si>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</si>
  <si>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</si>
  <si>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</si>
  <si>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</si>
  <si>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</si>
  <si>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</si>
  <si>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</si>
  <si>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</si>
  <si>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</si>
  <si>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</si>
  <si>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</si>
  <si>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</si>
  <si>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</si>
  <si>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</si>
  <si>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</si>
  <si>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</si>
  <si>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</si>
  <si>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</si>
  <si>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</si>
  <si>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</si>
  <si>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</si>
  <si>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</si>
  <si>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</si>
  <si>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</si>
  <si>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</si>
  <si>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</si>
  <si>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</si>
  <si>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</si>
  <si>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</si>
  <si>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</si>
  <si>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</si>
  <si>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</si>
  <si>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</si>
  <si>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</si>
  <si>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</si>
  <si>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</si>
  <si>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</si>
  <si>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</si>
  <si>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</si>
  <si>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</si>
  <si>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</si>
  <si>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</si>
  <si>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</si>
  <si>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</si>
  <si>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</si>
  <si>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</si>
  <si>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</si>
  <si>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</si>
  <si>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</si>
  <si>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</si>
  <si>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</si>
  <si>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</si>
  <si>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</si>
  <si>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</si>
  <si>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</si>
  <si>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</si>
  <si>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</si>
  <si>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</si>
  <si>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</si>
  <si>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</si>
  <si>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</si>
  <si>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</si>
  <si>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</si>
  <si>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</si>
  <si>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</si>
  <si>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</si>
  <si>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</si>
  <si>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</si>
  <si>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</si>
  <si>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</si>
  <si>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</si>
  <si>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</si>
  <si>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</si>
  <si>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</si>
  <si>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</si>
  <si>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</si>
  <si>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</si>
  <si>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</si>
  <si>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</si>
  <si>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</si>
  <si>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</si>
  <si>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</si>
  <si>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</si>
  <si>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</si>
  <si>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</si>
  <si>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</si>
  <si>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</si>
  <si>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</si>
  <si>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</si>
  <si>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</si>
  <si>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</si>
  <si>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</si>
  <si>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</si>
  <si>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</si>
  <si>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</si>
  <si>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</si>
  <si>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</si>
  <si>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</si>
  <si>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</si>
  <si>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</si>
  <si>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</si>
  <si>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</si>
  <si>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</si>
  <si>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</si>
  <si>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</si>
  <si>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</si>
  <si>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</si>
  <si>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</si>
  <si>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</si>
  <si>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</si>
  <si>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</si>
  <si>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</si>
  <si>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</si>
  <si>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</si>
  <si>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</si>
  <si>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</si>
  <si>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</si>
  <si>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</si>
  <si>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</si>
  <si>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</si>
  <si>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</si>
  <si>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</si>
  <si>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</si>
  <si>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</si>
  <si>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</si>
  <si>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</si>
  <si>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</si>
  <si>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</si>
  <si>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</si>
  <si>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</si>
  <si>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</si>
  <si>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</si>
  <si>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</si>
  <si>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</si>
  <si>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</si>
  <si>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</si>
  <si>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</si>
  <si>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</si>
  <si>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</si>
  <si>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</si>
  <si>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</si>
  <si>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</si>
  <si>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</si>
  <si>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</si>
  <si>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</si>
  <si>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</si>
  <si>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</si>
  <si>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</si>
  <si>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</si>
  <si>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</si>
  <si>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</si>
  <si>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</si>
  <si>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</si>
  <si>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</si>
  <si>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</si>
  <si>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</si>
  <si>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</si>
  <si>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</si>
  <si>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</si>
  <si>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</si>
  <si>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</si>
  <si>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</si>
  <si>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</si>
  <si>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</si>
  <si>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</si>
  <si>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</si>
  <si>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</si>
  <si>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</si>
  <si>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</si>
  <si>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</si>
  <si>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</si>
  <si>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</si>
  <si>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</si>
  <si>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</si>
  <si>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</si>
  <si>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</si>
  <si>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</si>
  <si>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</si>
  <si>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</si>
  <si>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</si>
  <si>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</si>
  <si>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</si>
  <si>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</si>
  <si>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</si>
  <si>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</si>
  <si>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</si>
  <si>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</si>
  <si>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</si>
  <si>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</si>
  <si>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</si>
  <si>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</si>
  <si>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</si>
  <si>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</si>
  <si>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</si>
  <si>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</si>
  <si>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</si>
  <si>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</si>
  <si>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</si>
  <si>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</si>
  <si>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</si>
  <si>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</si>
  <si>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</si>
  <si>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</si>
  <si>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</si>
  <si>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</si>
  <si>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</si>
  <si>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</si>
  <si>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</si>
  <si>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</si>
  <si>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</si>
  <si>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</si>
  <si>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</si>
  <si>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</si>
  <si>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</si>
  <si>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</si>
  <si>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</si>
  <si>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</si>
  <si>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</si>
  <si>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</si>
  <si>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</si>
  <si>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</si>
  <si>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</si>
  <si>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</si>
  <si>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</si>
  <si>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</si>
  <si>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</si>
  <si>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</si>
  <si>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</si>
  <si>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</si>
  <si>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</si>
  <si>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</si>
  <si>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</si>
  <si>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</si>
  <si>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</si>
  <si>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</si>
  <si>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</si>
  <si>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</si>
  <si>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</si>
  <si>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</si>
  <si>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</si>
  <si>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</si>
  <si>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</si>
  <si>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</si>
  <si>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</si>
  <si>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</si>
  <si>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</si>
  <si>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</si>
  <si>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</si>
  <si>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</si>
  <si>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</si>
  <si>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</si>
  <si>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</si>
  <si>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</si>
  <si>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</si>
  <si>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</si>
  <si>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</si>
  <si>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</si>
  <si>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</si>
  <si>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</si>
  <si>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</si>
  <si>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</si>
  <si>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</si>
  <si>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</si>
  <si>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</si>
  <si>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</si>
  <si>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</si>
  <si>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</si>
  <si>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</si>
  <si>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</si>
  <si>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</si>
  <si>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</si>
  <si>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</si>
  <si>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</si>
  <si>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</si>
  <si>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</si>
  <si>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</si>
  <si>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</si>
  <si>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</si>
  <si>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</si>
  <si>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</si>
  <si>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</si>
  <si>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</si>
  <si>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</si>
  <si>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</si>
  <si>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</si>
  <si>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</si>
  <si>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</si>
  <si>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</si>
  <si>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</si>
  <si>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</si>
  <si>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</si>
  <si>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</si>
  <si>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</si>
  <si>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</si>
  <si>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</si>
  <si>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</si>
  <si>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</si>
  <si>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</si>
  <si>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</si>
  <si>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</si>
  <si>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</si>
  <si>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</si>
  <si>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</si>
  <si>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</si>
  <si>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</si>
  <si>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</si>
  <si>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</si>
  <si>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</si>
  <si>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</si>
  <si>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</si>
  <si>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</si>
  <si>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</si>
  <si>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</si>
  <si>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</si>
  <si>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</si>
  <si>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</si>
  <si>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</si>
  <si>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</si>
  <si>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</si>
  <si>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</si>
  <si>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</si>
  <si>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</si>
  <si>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</si>
  <si>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</si>
  <si>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</si>
  <si>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</si>
  <si>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</si>
  <si>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</si>
  <si>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</si>
  <si>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</si>
  <si>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</si>
  <si>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</si>
  <si>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</si>
  <si>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</si>
  <si>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</si>
  <si>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</si>
  <si>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</si>
  <si>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</si>
  <si>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</si>
  <si>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</si>
  <si>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</si>
  <si>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</si>
  <si>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</si>
  <si>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</si>
  <si>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</si>
  <si>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</si>
  <si>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</si>
  <si>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</si>
  <si>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</si>
  <si>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</si>
  <si>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</si>
  <si>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</si>
  <si>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</si>
  <si>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</si>
  <si>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</si>
  <si>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</si>
  <si>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</si>
  <si>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</si>
  <si>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</si>
  <si>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</si>
  <si>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</si>
  <si>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</si>
  <si>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</si>
  <si>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</si>
  <si>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</si>
  <si>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</si>
  <si>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</si>
  <si>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</si>
  <si>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</si>
  <si>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</si>
  <si>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</si>
  <si>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</si>
  <si>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</si>
  <si>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</si>
  <si>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</si>
  <si>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</si>
  <si>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</si>
  <si>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</si>
  <si>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</si>
  <si>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</si>
  <si>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</si>
  <si>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</si>
  <si>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</si>
  <si>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</si>
  <si>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</si>
  <si>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</si>
  <si>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</si>
  <si>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</si>
  <si>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</si>
  <si>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</si>
  <si>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</si>
  <si>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</si>
  <si>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</si>
  <si>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</si>
  <si>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</si>
  <si>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</si>
  <si>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</si>
  <si>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</si>
  <si>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</si>
  <si>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</si>
  <si>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</si>
  <si>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</si>
  <si>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</si>
  <si>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</si>
  <si>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</si>
  <si>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</si>
  <si>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</si>
  <si>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</si>
  <si>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</si>
  <si>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</si>
  <si>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</si>
  <si>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</si>
  <si>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</si>
  <si>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</si>
  <si>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</si>
  <si>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</si>
  <si>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</si>
  <si>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</si>
  <si>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</si>
  <si>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</si>
  <si>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</si>
  <si>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</si>
  <si>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</si>
  <si>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</si>
  <si>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</si>
  <si>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</si>
  <si>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</si>
  <si>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</si>
  <si>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</si>
  <si>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</si>
  <si>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</si>
  <si>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</si>
  <si>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</si>
  <si>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</si>
  <si>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</si>
  <si>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</si>
  <si>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</si>
  <si>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</si>
  <si>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</si>
  <si>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</si>
  <si>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</si>
  <si>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</si>
  <si>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</si>
  <si>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</si>
  <si>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</si>
  <si>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</si>
  <si>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</si>
  <si>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</si>
  <si>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</si>
  <si>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</si>
  <si>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</si>
  <si>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</si>
  <si>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</si>
  <si>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</si>
  <si>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</si>
  <si>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</si>
  <si>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</si>
  <si>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</si>
  <si>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</si>
  <si>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</si>
  <si>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</si>
  <si>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</si>
  <si>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</si>
  <si>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</si>
  <si>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</si>
  <si>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</si>
  <si>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</si>
  <si>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</si>
  <si>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</si>
  <si>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</si>
  <si>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</si>
  <si>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</si>
  <si>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</si>
  <si>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</si>
  <si>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</si>
  <si>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</si>
  <si>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</si>
  <si>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</si>
  <si>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</si>
  <si>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</si>
  <si>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</si>
  <si>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</si>
  <si>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</si>
  <si>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</si>
  <si>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</si>
  <si>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</si>
  <si>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</si>
  <si>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</si>
  <si>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</si>
  <si>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</si>
  <si>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</si>
  <si>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</si>
  <si>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</si>
  <si>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</si>
  <si>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</si>
  <si>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</si>
  <si>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</si>
  <si>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</si>
  <si>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</si>
  <si>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</si>
  <si>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</si>
  <si>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</si>
  <si>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</si>
  <si>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</si>
  <si>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</si>
  <si>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</si>
  <si>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</si>
  <si>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</si>
  <si>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</si>
  <si>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</si>
  <si>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</si>
  <si>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</si>
  <si>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</si>
  <si>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</si>
  <si>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</si>
  <si>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</si>
  <si>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</si>
  <si>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</si>
  <si>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</si>
  <si>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</si>
  <si>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</si>
  <si>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</si>
  <si>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</si>
  <si>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</si>
  <si>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</si>
  <si>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</si>
  <si>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</si>
  <si>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</si>
  <si>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</si>
  <si>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</si>
  <si>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</si>
  <si>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</si>
  <si>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</si>
  <si>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</si>
  <si>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</si>
  <si>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</si>
  <si>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</si>
  <si>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</si>
  <si>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</si>
  <si>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</si>
  <si>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</si>
  <si>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</si>
  <si>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</si>
  <si>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</si>
  <si>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</si>
  <si>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</si>
  <si>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</si>
  <si>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</si>
  <si>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</si>
  <si>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</si>
  <si>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</si>
  <si>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</si>
  <si>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</si>
  <si>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</si>
  <si>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</si>
  <si>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</si>
  <si>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</si>
  <si>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</si>
  <si>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</si>
  <si>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</si>
  <si>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</si>
  <si>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</si>
  <si>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</si>
  <si>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</si>
  <si>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</si>
  <si>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</si>
  <si>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</si>
  <si>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</si>
  <si>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</si>
  <si>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</si>
  <si>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</si>
  <si>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</si>
  <si>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</si>
  <si>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</si>
  <si>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</si>
  <si>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</si>
  <si>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</si>
  <si>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</si>
  <si>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</si>
  <si>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</si>
  <si>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</si>
  <si>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</si>
  <si>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</si>
  <si>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</si>
  <si>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</si>
  <si>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</si>
  <si>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</si>
  <si>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</si>
  <si>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</si>
  <si>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</si>
  <si>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</si>
  <si>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</si>
  <si>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</si>
  <si>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</si>
  <si>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</si>
  <si>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</si>
  <si>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</si>
  <si>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</si>
  <si>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</si>
  <si>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</si>
  <si>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</si>
  <si>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</si>
  <si>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</si>
  <si>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</si>
  <si>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</si>
  <si>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</si>
  <si>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</si>
  <si>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</si>
  <si>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</si>
  <si>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</si>
  <si>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</si>
  <si>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</si>
  <si>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</si>
  <si>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</si>
  <si>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</si>
  <si>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</si>
  <si>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</si>
  <si>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</si>
  <si>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</si>
  <si>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</si>
  <si>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</si>
  <si>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</si>
  <si>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</si>
  <si>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</si>
  <si>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</si>
  <si>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</si>
  <si>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</si>
  <si>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</si>
  <si>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</si>
  <si>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</si>
  <si>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</si>
  <si>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</si>
  <si>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</si>
  <si>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</si>
  <si>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</si>
  <si>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</si>
  <si>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</si>
  <si>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</si>
  <si>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</si>
  <si>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</si>
  <si>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</si>
  <si>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</si>
  <si>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</si>
  <si>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</si>
  <si>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</si>
  <si>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</si>
  <si>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</si>
  <si>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</si>
  <si>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</si>
  <si>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</si>
  <si>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</si>
  <si>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</si>
  <si>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</si>
  <si>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</si>
  <si>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</si>
  <si>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</si>
  <si>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</si>
  <si>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</si>
  <si>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</si>
  <si>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</si>
  <si>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</si>
  <si>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</si>
  <si>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</si>
  <si>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</si>
  <si>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</si>
  <si>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</si>
  <si>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</si>
  <si>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</si>
  <si>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</si>
  <si>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</si>
  <si>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</si>
  <si>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</si>
  <si>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</si>
  <si>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</si>
  <si>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</si>
  <si>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</si>
  <si>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</si>
  <si>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</si>
  <si>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</si>
  <si>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</si>
  <si>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</si>
  <si>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</si>
  <si>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</si>
  <si>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</si>
  <si>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</si>
  <si>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</si>
  <si>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</si>
  <si>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</si>
  <si>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</si>
  <si>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</si>
  <si>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</si>
  <si>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</si>
  <si>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</si>
  <si>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</si>
  <si>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</si>
  <si>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</si>
  <si>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</si>
  <si>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</si>
  <si>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</si>
  <si>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</si>
  <si>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</si>
  <si>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</si>
  <si>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</si>
  <si>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</si>
  <si>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</si>
  <si>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</si>
  <si>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</si>
  <si>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</si>
  <si>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</si>
  <si>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</si>
  <si>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</si>
  <si>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</si>
  <si>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</si>
  <si>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</si>
  <si>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</si>
  <si>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</si>
  <si>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</si>
  <si>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</si>
  <si>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</si>
  <si>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</si>
  <si>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</si>
  <si>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</si>
  <si>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</si>
  <si>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</si>
  <si>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</si>
  <si>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</si>
  <si>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</si>
  <si>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</si>
  <si>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</si>
  <si>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</si>
  <si>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</si>
  <si>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</si>
  <si>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</si>
  <si>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</si>
  <si>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</si>
  <si>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</si>
  <si>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</si>
  <si>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</si>
  <si>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</si>
  <si>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</si>
  <si>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</si>
  <si>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</si>
  <si>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</si>
  <si>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</si>
  <si>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</si>
  <si>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</si>
  <si>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</si>
  <si>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</si>
  <si>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</si>
  <si>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</si>
  <si>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</si>
  <si>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</si>
  <si>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</si>
  <si>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</si>
  <si>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</si>
  <si>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</si>
  <si>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</si>
  <si>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</si>
  <si>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</si>
  <si>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</si>
  <si>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</si>
  <si>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</si>
  <si>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</si>
  <si>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</si>
  <si>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</si>
  <si>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</si>
  <si>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</si>
  <si>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</si>
  <si>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</si>
  <si>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</si>
  <si>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</si>
  <si>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</si>
  <si>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</si>
  <si>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</si>
  <si>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</si>
  <si>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</si>
  <si>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</si>
  <si>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</si>
  <si>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</si>
  <si>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</si>
  <si>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</si>
  <si>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</si>
  <si>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</si>
  <si>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</si>
  <si>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</si>
  <si>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</si>
  <si>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</si>
  <si>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</si>
  <si>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</si>
  <si>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</si>
  <si>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</si>
  <si>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</si>
  <si>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</si>
  <si>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</si>
  <si>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</si>
  <si>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</si>
  <si>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</si>
  <si>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</si>
  <si>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</si>
  <si>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</si>
  <si>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</si>
  <si>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</si>
  <si>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</si>
  <si>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</si>
  <si>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</si>
  <si>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</si>
  <si>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</si>
  <si>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</si>
  <si>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</si>
  <si>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</si>
  <si>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</si>
  <si>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</si>
  <si>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</si>
  <si>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</si>
  <si>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</si>
  <si>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</si>
  <si>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</si>
  <si>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</si>
  <si>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</si>
  <si>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</si>
  <si>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</si>
  <si>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</si>
  <si>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</si>
  <si>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</si>
  <si>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</si>
  <si>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</si>
  <si>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</si>
  <si>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</si>
  <si>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</si>
  <si>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</si>
  <si>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</si>
  <si>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</si>
  <si>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</si>
  <si>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</si>
  <si>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</si>
  <si>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</si>
  <si>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</si>
  <si>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</si>
  <si>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</si>
  <si>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</si>
  <si>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</si>
  <si>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</si>
  <si>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</si>
  <si>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</si>
  <si>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</si>
  <si>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</si>
  <si>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</si>
  <si>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</si>
  <si>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</si>
  <si>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</si>
  <si>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</si>
  <si>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</si>
  <si>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</si>
  <si>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</si>
  <si>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</si>
  <si>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</si>
  <si>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</si>
  <si>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</si>
  <si>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</si>
  <si>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</si>
  <si>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</si>
  <si>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</si>
  <si>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</si>
  <si>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</si>
  <si>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</si>
  <si>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</si>
  <si>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</si>
  <si>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</si>
  <si>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</si>
  <si>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</si>
  <si>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</si>
  <si>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</si>
  <si>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</si>
  <si>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</si>
  <si>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</si>
  <si>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</si>
  <si>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</si>
  <si>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</si>
  <si>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</si>
  <si>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</si>
  <si>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</si>
  <si>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</si>
  <si>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</si>
  <si>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</si>
  <si>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</si>
  <si>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</si>
  <si>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</si>
  <si>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</si>
  <si>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</si>
  <si>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</si>
  <si>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</si>
  <si>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</si>
  <si>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</si>
  <si>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</si>
  <si>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</si>
  <si>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</si>
  <si>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</si>
  <si>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</si>
  <si>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</si>
  <si>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</si>
  <si>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</si>
  <si>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</si>
  <si>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</si>
  <si>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</si>
  <si>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</si>
  <si>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</si>
  <si>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</si>
  <si>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</si>
  <si>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</si>
  <si>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</si>
  <si>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</si>
  <si>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</si>
  <si>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</si>
  <si>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</si>
  <si>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</si>
  <si>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</si>
  <si>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</si>
  <si>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</si>
  <si>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</si>
  <si>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</si>
  <si>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</si>
  <si>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</si>
  <si>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</si>
  <si>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</si>
  <si>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</si>
  <si>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</si>
  <si>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</si>
  <si>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</si>
  <si>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</si>
  <si>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</si>
  <si>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</si>
  <si>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</si>
  <si>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</si>
  <si>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</si>
  <si>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</si>
  <si>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</si>
  <si>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</si>
  <si>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</si>
  <si>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</si>
  <si>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</si>
  <si>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</si>
  <si>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</si>
  <si>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</si>
  <si>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</si>
  <si>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</si>
  <si>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</si>
  <si>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</si>
  <si>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</si>
  <si>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</si>
  <si>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</si>
  <si>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</si>
  <si>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</si>
  <si>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</si>
  <si>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</si>
  <si>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</si>
  <si>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</si>
  <si>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</si>
  <si>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</si>
  <si>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</si>
  <si>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</si>
  <si>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</si>
  <si>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</si>
  <si>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</si>
  <si>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</si>
  <si>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</si>
  <si>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</si>
  <si>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</si>
  <si>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</si>
  <si>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</si>
  <si>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</si>
  <si>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</si>
  <si>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</si>
  <si>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</si>
  <si>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</si>
  <si>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</si>
  <si>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</si>
  <si>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</si>
  <si>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</si>
  <si>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</si>
  <si>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</si>
  <si>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</si>
  <si>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</si>
  <si>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</si>
  <si>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</si>
  <si>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</si>
  <si>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</si>
  <si>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</si>
  <si>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</si>
  <si>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</si>
  <si>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</si>
  <si>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</si>
  <si>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</si>
  <si>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</si>
  <si>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</si>
  <si>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</si>
  <si>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</si>
  <si>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</si>
  <si>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</si>
  <si>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</si>
  <si>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</si>
  <si>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</si>
  <si>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</si>
  <si>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</si>
  <si>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</si>
  <si>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</si>
  <si>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</si>
  <si>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</si>
  <si>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</si>
  <si>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</si>
  <si>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</si>
  <si>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</si>
  <si>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</si>
  <si>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</si>
  <si>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</si>
  <si>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</si>
  <si>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</si>
  <si>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</si>
  <si>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</si>
  <si>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</si>
  <si>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</si>
  <si>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</si>
  <si>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</si>
  <si>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</si>
  <si>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</si>
  <si>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</si>
  <si>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</si>
  <si>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</si>
  <si>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</si>
  <si>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</si>
  <si>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</si>
  <si>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</si>
  <si>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</si>
  <si>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</si>
  <si>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</si>
  <si>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</si>
  <si>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</si>
  <si>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</si>
  <si>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</si>
  <si>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</si>
  <si>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</si>
  <si>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</si>
  <si>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</si>
  <si>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</si>
  <si>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</si>
  <si>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</si>
  <si>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</si>
  <si>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</si>
  <si>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</si>
  <si>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</si>
  <si>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</si>
  <si>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</si>
  <si>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</si>
  <si>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</si>
  <si>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</si>
  <si>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</si>
  <si>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</si>
  <si>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</si>
  <si>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</si>
  <si>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</si>
  <si>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</si>
  <si>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</si>
  <si>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</si>
  <si>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</si>
  <si>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</si>
  <si>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</si>
  <si>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</si>
  <si>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</si>
  <si>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</si>
  <si>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</si>
  <si>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</si>
  <si>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</si>
  <si>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</si>
  <si>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</si>
  <si>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</si>
  <si>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</si>
  <si>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</si>
  <si>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</si>
  <si>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</si>
  <si>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</si>
  <si>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</si>
  <si>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</si>
  <si>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</si>
  <si>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</si>
  <si>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</si>
  <si>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</si>
  <si>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</si>
  <si>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</si>
  <si>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</si>
  <si>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</si>
  <si>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</si>
  <si>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</si>
  <si>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</si>
  <si>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</si>
  <si>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</si>
  <si>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</si>
  <si>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</si>
  <si>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</si>
  <si>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</si>
  <si>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</si>
  <si>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</si>
  <si>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</si>
  <si>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</si>
  <si>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</si>
  <si>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</si>
  <si>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</si>
  <si>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</si>
  <si>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</si>
  <si>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</si>
  <si>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</si>
  <si>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</si>
  <si>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</si>
  <si>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</si>
  <si>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</si>
  <si>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</si>
  <si>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</si>
  <si>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</si>
  <si>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</si>
  <si>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</si>
  <si>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</si>
  <si>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</si>
  <si>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</si>
  <si>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</si>
  <si>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</si>
  <si>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</si>
  <si>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</si>
  <si>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</si>
  <si>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</si>
  <si>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</si>
  <si>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</si>
  <si>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</si>
  <si>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</si>
  <si>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</si>
  <si>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</si>
  <si>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</si>
  <si>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</si>
  <si>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</si>
  <si>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</si>
  <si>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</si>
  <si>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</si>
  <si>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</si>
  <si>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</si>
  <si>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</si>
  <si>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</si>
  <si>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</si>
  <si>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</si>
  <si>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</si>
  <si>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</si>
  <si>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</si>
  <si>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</si>
  <si>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</si>
  <si>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</si>
  <si>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</si>
  <si>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</si>
  <si>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</si>
  <si>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</si>
  <si>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</si>
  <si>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</si>
  <si>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</si>
  <si>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</si>
  <si>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</si>
  <si>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</si>
  <si>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</si>
  <si>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</si>
  <si>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</si>
  <si>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</si>
  <si>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</si>
  <si>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</si>
  <si>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</si>
  <si>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</si>
  <si>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</si>
  <si>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</si>
  <si>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</si>
  <si>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</si>
  <si>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</si>
  <si>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</si>
  <si>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</si>
  <si>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</si>
  <si>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</si>
  <si>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</si>
  <si>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</si>
  <si>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</si>
  <si>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</si>
  <si>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</si>
  <si>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</si>
  <si>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</si>
  <si>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</si>
  <si>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</si>
  <si>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</si>
  <si>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</si>
  <si>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</si>
  <si>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</si>
  <si>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</si>
  <si>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</si>
  <si>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</si>
  <si>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</si>
  <si>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</si>
  <si>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</si>
  <si>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</si>
  <si>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</si>
  <si>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</si>
  <si>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</si>
  <si>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</si>
  <si>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</si>
  <si>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</si>
  <si>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</si>
  <si>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</si>
  <si>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</si>
  <si>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</si>
  <si>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</si>
  <si>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</si>
  <si>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</si>
  <si>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</si>
  <si>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</si>
  <si>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</si>
  <si>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</si>
  <si>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</si>
  <si>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</si>
  <si>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</si>
  <si>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</si>
  <si>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</si>
  <si>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</si>
  <si>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</si>
  <si>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</si>
  <si>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</si>
  <si>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</si>
  <si>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</si>
  <si>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</si>
  <si>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</si>
  <si>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</si>
  <si>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</si>
  <si>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</si>
  <si>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</si>
  <si>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</si>
  <si>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</si>
  <si>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</si>
  <si>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</si>
  <si>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</si>
  <si>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</si>
  <si>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</si>
  <si>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</si>
  <si>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</si>
  <si>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</si>
  <si>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</si>
  <si>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</si>
  <si>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</si>
  <si>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</si>
  <si>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</si>
  <si>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</si>
  <si>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</si>
  <si>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</si>
  <si>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</si>
  <si>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</si>
  <si>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</si>
  <si>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</si>
  <si>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</si>
  <si>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</si>
  <si>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</si>
  <si>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</si>
  <si>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</si>
  <si>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</si>
  <si>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</si>
  <si>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</si>
  <si>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</si>
  <si>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</si>
  <si>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</si>
  <si>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</si>
  <si>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</si>
  <si>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</si>
  <si>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</si>
  <si>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</si>
  <si>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</si>
  <si>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</si>
  <si>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</si>
  <si>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</si>
  <si>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</si>
  <si>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</si>
  <si>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</si>
  <si>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</si>
  <si>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</si>
  <si>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</si>
  <si>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</si>
  <si>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</si>
  <si>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</si>
  <si>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</si>
  <si>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</si>
  <si>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</si>
  <si>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</si>
  <si>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</si>
  <si>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</si>
  <si>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</si>
  <si>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</si>
  <si>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</si>
  <si>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</si>
  <si>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</si>
  <si>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</si>
  <si>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</si>
  <si>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</si>
  <si>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</si>
  <si>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</si>
  <si>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</si>
  <si>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</si>
  <si>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</si>
  <si>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</si>
  <si>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</si>
  <si>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</si>
  <si>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</si>
  <si>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</si>
  <si>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</si>
  <si>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</si>
  <si>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</si>
  <si>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</si>
  <si>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</si>
  <si>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</si>
  <si>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</si>
  <si>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</si>
  <si>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</si>
  <si>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</si>
  <si>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</si>
  <si>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</si>
  <si>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</si>
  <si>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</si>
  <si>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</si>
  <si>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</si>
  <si>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</si>
  <si>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</si>
  <si>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</si>
  <si>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</si>
  <si>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</si>
  <si>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</si>
  <si>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</si>
  <si>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</si>
  <si>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</si>
  <si>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</si>
  <si>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</si>
  <si>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</si>
  <si>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</si>
  <si>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</si>
  <si>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</si>
  <si>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</si>
  <si>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</si>
  <si>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</si>
  <si>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</si>
  <si>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</si>
  <si>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</si>
  <si>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</si>
  <si>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</si>
  <si>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</si>
  <si>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</si>
  <si>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</si>
  <si>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</si>
  <si>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</si>
  <si>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</si>
  <si>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</si>
  <si>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</si>
  <si>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</si>
  <si>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</si>
  <si>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</si>
  <si>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</si>
  <si>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</si>
  <si>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</si>
  <si>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</si>
  <si>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</si>
  <si>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</si>
  <si>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</si>
  <si>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</si>
  <si>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</si>
  <si>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</si>
  <si>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</si>
  <si>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</si>
  <si>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</si>
  <si>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</si>
  <si>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</si>
  <si>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</si>
  <si>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</si>
  <si>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</si>
  <si>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</si>
  <si>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</si>
  <si>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</si>
  <si>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</si>
  <si>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</si>
  <si>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</si>
  <si>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</si>
  <si>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</si>
  <si>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</si>
  <si>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</si>
  <si>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</si>
  <si>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</si>
  <si>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</si>
  <si>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</si>
  <si>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</si>
  <si>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</si>
  <si>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</si>
  <si>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</si>
  <si>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</si>
  <si>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</si>
  <si>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</si>
  <si>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</si>
  <si>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</si>
  <si>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</si>
  <si>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</si>
  <si>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</si>
  <si>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</si>
  <si>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</si>
  <si>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</si>
  <si>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</si>
  <si>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</si>
  <si>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</si>
  <si>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</si>
  <si>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</si>
  <si>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</si>
  <si>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</si>
  <si>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</si>
  <si>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</si>
  <si>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</si>
  <si>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</si>
  <si>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</si>
  <si>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</si>
  <si>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</si>
  <si>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</si>
  <si>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</si>
  <si>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</si>
  <si>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</si>
  <si>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</si>
  <si>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</si>
  <si>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</si>
  <si>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</si>
  <si>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</si>
  <si>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</si>
  <si>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</si>
  <si>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</si>
  <si>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</si>
  <si>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</si>
  <si>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</si>
  <si>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</si>
  <si>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</si>
  <si>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</si>
  <si>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</si>
  <si>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</si>
  <si>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</si>
  <si>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</si>
  <si>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</si>
  <si>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</si>
  <si>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</si>
  <si>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</si>
  <si>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</si>
  <si>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</si>
  <si>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</si>
  <si>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</si>
  <si>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</si>
  <si>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</si>
  <si>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</si>
  <si>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</si>
  <si>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</si>
  <si>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</si>
  <si>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</si>
  <si>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</si>
  <si>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</si>
  <si>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</si>
  <si>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</si>
  <si>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</si>
  <si>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</si>
  <si>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</si>
  <si>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</si>
  <si>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</si>
  <si>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</si>
  <si>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</si>
  <si>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</si>
  <si>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</si>
  <si>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</si>
  <si>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</si>
  <si>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</si>
  <si>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</si>
  <si>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</si>
  <si>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</si>
  <si>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</si>
  <si>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</si>
  <si>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</si>
  <si>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</si>
  <si>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</si>
  <si>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</si>
  <si>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</si>
  <si>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</si>
  <si>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</si>
  <si>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</si>
  <si>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</si>
  <si>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</si>
  <si>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</si>
  <si>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</si>
  <si>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</si>
  <si>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</si>
  <si>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</si>
  <si>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</si>
  <si>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</si>
  <si>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</si>
  <si>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</si>
  <si>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</si>
  <si>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</si>
  <si>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</si>
  <si>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</si>
  <si>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</si>
  <si>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</si>
  <si>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</si>
  <si>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</si>
  <si>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</si>
  <si>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</si>
  <si>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</si>
  <si>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</si>
  <si>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</si>
  <si>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</si>
  <si>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</si>
  <si>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</si>
  <si>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</si>
  <si>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</si>
  <si>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</si>
  <si>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</si>
  <si>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</si>
  <si>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</si>
  <si>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</si>
  <si>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</si>
  <si>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</si>
  <si>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</si>
  <si>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</si>
  <si>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</si>
  <si>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</si>
  <si>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</si>
  <si>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</si>
  <si>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</si>
  <si>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</si>
  <si>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</si>
  <si>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</si>
  <si>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</si>
  <si>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</si>
  <si>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</si>
  <si>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</si>
  <si>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</si>
  <si>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</si>
  <si>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</si>
  <si>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</si>
  <si>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</si>
  <si>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</si>
  <si>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</si>
  <si>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</si>
  <si>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</si>
  <si>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</si>
  <si>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</si>
  <si>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</si>
  <si>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</si>
  <si>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</si>
  <si>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</si>
  <si>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</si>
  <si>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</si>
  <si>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</si>
  <si>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</si>
  <si>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</si>
  <si>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</si>
  <si>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</si>
  <si>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</si>
  <si>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</si>
  <si>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</si>
  <si>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</si>
  <si>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</si>
  <si>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</si>
  <si>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</si>
  <si>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</si>
  <si>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</si>
  <si>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</si>
  <si>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</si>
  <si>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</si>
  <si>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</si>
  <si>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</si>
  <si>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</si>
  <si>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</si>
  <si>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</si>
  <si>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</si>
  <si>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</si>
  <si>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</si>
  <si>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</si>
  <si>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</si>
  <si>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</si>
  <si>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</si>
  <si>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</si>
  <si>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</si>
  <si>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</si>
  <si>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</si>
  <si>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</si>
  <si>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</si>
  <si>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</si>
  <si>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</si>
  <si>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</si>
  <si>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</si>
  <si>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</si>
  <si>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</si>
  <si>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</si>
  <si>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</si>
  <si>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</si>
  <si>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</si>
  <si>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</si>
  <si>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</si>
  <si>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</si>
  <si>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</si>
  <si>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</si>
  <si>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</si>
  <si>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</si>
  <si>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</si>
  <si>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</si>
  <si>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</si>
  <si>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</si>
  <si>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</si>
  <si>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</si>
  <si>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</si>
  <si>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</si>
  <si>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</si>
  <si>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</si>
  <si>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</si>
  <si>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</si>
  <si>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</si>
  <si>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</si>
  <si>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</si>
  <si>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</si>
  <si>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</si>
  <si>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</si>
  <si>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</si>
  <si>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</si>
  <si>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</si>
  <si>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</si>
  <si>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</si>
  <si>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</si>
  <si>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</si>
  <si>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</si>
  <si>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</si>
  <si>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</si>
  <si>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</si>
  <si>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</si>
  <si>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</si>
  <si>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</si>
  <si>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</si>
  <si>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</si>
  <si>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</si>
  <si>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</si>
  <si>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</si>
  <si>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</si>
  <si>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</si>
  <si>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</si>
  <si>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</si>
  <si>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</si>
  <si>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</si>
  <si>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</si>
  <si>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</si>
  <si>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</si>
  <si>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</si>
  <si>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</si>
  <si>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</si>
  <si>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</si>
  <si>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</si>
  <si>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</si>
  <si>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</si>
  <si>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</si>
  <si>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</si>
  <si>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</si>
  <si>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</si>
  <si>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</si>
  <si>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</si>
  <si>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</si>
  <si>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</si>
  <si>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</si>
  <si>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</si>
  <si>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</si>
  <si>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</si>
  <si>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</si>
  <si>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</si>
  <si>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</si>
  <si>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</si>
  <si>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</si>
  <si>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</si>
  <si>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</si>
  <si>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</si>
  <si>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</si>
  <si>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</si>
  <si>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</si>
  <si>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</si>
  <si>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</si>
  <si>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</si>
  <si>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</si>
  <si>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</si>
  <si>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</si>
  <si>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</si>
  <si>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</si>
  <si>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</si>
  <si>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</si>
  <si>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</si>
  <si>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</si>
  <si>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</si>
  <si>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</si>
  <si>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</si>
  <si>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</si>
  <si>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</si>
  <si>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</si>
  <si>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</si>
  <si>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</si>
  <si>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</si>
  <si>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</si>
  <si>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</si>
  <si>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</si>
  <si>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</si>
  <si>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</si>
  <si>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</si>
  <si>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</si>
  <si>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</si>
  <si>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</si>
  <si>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</si>
  <si>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</si>
  <si>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</si>
  <si>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</si>
  <si>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</si>
  <si>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</si>
  <si>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</si>
  <si>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</si>
  <si>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</si>
  <si>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</si>
  <si>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</si>
  <si>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</si>
  <si>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</si>
  <si>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</si>
  <si>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</si>
  <si>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</si>
  <si>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</si>
  <si>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</si>
  <si>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</si>
  <si>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</si>
  <si>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</si>
  <si>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</si>
  <si>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</si>
  <si>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</si>
  <si>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</si>
  <si>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</si>
  <si>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</si>
  <si>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</si>
  <si>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</si>
  <si>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</si>
  <si>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</si>
  <si>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</si>
  <si>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</si>
  <si>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</si>
  <si>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</si>
  <si>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</si>
  <si>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</si>
  <si>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</si>
  <si>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</si>
  <si>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</si>
  <si>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</si>
  <si>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</si>
  <si>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</si>
  <si>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</si>
  <si>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</si>
  <si>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</si>
  <si>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</si>
  <si>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</si>
  <si>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</si>
  <si>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</si>
  <si>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</si>
  <si>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</si>
  <si>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</si>
  <si>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</si>
  <si>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</si>
  <si>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</si>
  <si>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</si>
  <si>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</si>
  <si>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</si>
  <si>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</si>
  <si>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</si>
  <si>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</si>
  <si>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</si>
  <si>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</si>
  <si>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</si>
  <si>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</si>
  <si>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</si>
  <si>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</si>
  <si>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</si>
  <si>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</si>
  <si>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</si>
  <si>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</si>
  <si>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</si>
  <si>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</si>
  <si>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</si>
  <si>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</si>
  <si>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</si>
  <si>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</si>
  <si>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</si>
  <si>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</si>
  <si>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</si>
  <si>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</si>
  <si>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</si>
  <si>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</si>
  <si>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</si>
  <si>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</si>
  <si>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</si>
  <si>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</si>
  <si>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</si>
  <si>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</si>
  <si>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</si>
  <si>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</si>
  <si>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</si>
  <si>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</si>
  <si>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</si>
  <si>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</si>
  <si>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</si>
  <si>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</si>
  <si>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</si>
  <si>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</si>
  <si>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</si>
  <si>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</si>
  <si>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</si>
  <si>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</si>
  <si>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</si>
  <si>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</si>
  <si>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</si>
  <si>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</si>
  <si>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</si>
  <si>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</si>
  <si>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</si>
  <si>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</si>
  <si>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</si>
  <si>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</si>
  <si>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</si>
  <si>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</si>
  <si>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</si>
  <si>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</si>
  <si>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</si>
  <si>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</si>
  <si>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</si>
  <si>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</si>
  <si>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</si>
  <si>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</si>
  <si>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</si>
  <si>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</si>
  <si>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</si>
  <si>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</si>
  <si>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</si>
  <si>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</si>
  <si>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</si>
  <si>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</si>
  <si>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</si>
  <si>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</si>
  <si>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</si>
  <si>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</si>
  <si>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</si>
  <si>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</si>
  <si>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</si>
  <si>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</si>
  <si>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</si>
  <si>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</si>
  <si>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</si>
  <si>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</si>
  <si>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</si>
  <si>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</si>
  <si>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</si>
  <si>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</si>
  <si>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</si>
  <si>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</si>
  <si>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</si>
  <si>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</si>
  <si>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</si>
  <si>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</si>
  <si>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</si>
  <si>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</si>
  <si>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</si>
  <si>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</si>
  <si>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</si>
  <si>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</si>
  <si>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</si>
  <si>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</si>
  <si>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</si>
  <si>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</si>
  <si>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</si>
  <si>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</si>
  <si>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</si>
  <si>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</si>
  <si>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</si>
  <si>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</si>
  <si>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</si>
  <si>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</si>
  <si>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</si>
  <si>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</si>
  <si>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</si>
  <si>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</si>
  <si>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</si>
  <si>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</si>
  <si>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</si>
  <si>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</si>
  <si>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</si>
  <si>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</si>
  <si>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</si>
  <si>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</si>
  <si>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</si>
  <si>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</si>
  <si>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</si>
  <si>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</si>
  <si>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</si>
  <si>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</si>
  <si>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</si>
  <si>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</si>
  <si>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</si>
  <si>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</si>
  <si>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</si>
  <si>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</si>
  <si>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</si>
  <si>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</si>
  <si>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</si>
  <si>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</si>
  <si>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</si>
  <si>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</si>
  <si>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</si>
  <si>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</si>
  <si>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</si>
  <si>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</si>
  <si>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</si>
  <si>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</si>
  <si>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</si>
  <si>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</si>
  <si>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</si>
  <si>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</si>
  <si>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</si>
  <si>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</si>
  <si>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</si>
  <si>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</si>
  <si>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</si>
  <si>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</si>
  <si>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</si>
  <si>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</si>
  <si>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</si>
  <si>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</si>
  <si>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</si>
  <si>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</si>
  <si>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</si>
  <si>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</si>
  <si>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</si>
  <si>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</si>
  <si>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</si>
  <si>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</si>
  <si>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</si>
  <si>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</si>
  <si>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</si>
  <si>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</si>
  <si>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</si>
  <si>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</si>
  <si>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</si>
  <si>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</si>
  <si>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</si>
  <si>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</si>
  <si>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</si>
  <si>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</si>
  <si>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</si>
  <si>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</si>
  <si>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</si>
  <si>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</si>
  <si>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</si>
  <si>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</si>
  <si>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</si>
  <si>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</si>
  <si>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</si>
  <si>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</si>
  <si>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</si>
  <si>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</si>
  <si>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</si>
  <si>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</si>
  <si>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</si>
  <si>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</si>
  <si>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</si>
  <si>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</si>
  <si>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</si>
  <si>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</si>
  <si>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</si>
  <si>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</si>
  <si>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</si>
  <si>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</si>
  <si>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</si>
  <si>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</si>
  <si>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</si>
  <si>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</si>
  <si>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</si>
  <si>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</si>
  <si>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</si>
  <si>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</si>
  <si>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</si>
  <si>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</si>
  <si>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</si>
  <si>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</si>
  <si>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</si>
  <si>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</si>
  <si>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</si>
  <si>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</si>
  <si>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</si>
  <si>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</si>
  <si>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</si>
  <si>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</si>
  <si>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</si>
  <si>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</si>
  <si>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</si>
  <si>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</si>
  <si>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</si>
  <si>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</si>
  <si>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</si>
  <si>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</si>
  <si>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</si>
  <si>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</si>
  <si>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</si>
  <si>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</si>
  <si>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</si>
  <si>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</si>
  <si>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</si>
  <si>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</si>
  <si>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</si>
  <si>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</si>
  <si>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</si>
  <si>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</si>
  <si>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</si>
  <si>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</si>
  <si>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</si>
  <si>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</si>
  <si>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</si>
  <si>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</si>
  <si>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</si>
  <si>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</si>
  <si>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</si>
  <si>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</si>
  <si>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</si>
  <si>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</si>
  <si>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</si>
  <si>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</si>
  <si>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</si>
  <si>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</si>
  <si>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</si>
  <si>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</si>
  <si>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</si>
  <si>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</si>
  <si>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</si>
  <si>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</si>
  <si>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</si>
  <si>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</si>
  <si>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</si>
  <si>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</si>
  <si>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</si>
  <si>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</si>
  <si>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</si>
  <si>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</si>
  <si>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</si>
  <si>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</si>
  <si>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</si>
  <si>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</si>
  <si>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</si>
  <si>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</si>
  <si>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</si>
  <si>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</si>
  <si>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</si>
  <si>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</si>
  <si>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</si>
  <si>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</si>
  <si>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</si>
  <si>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</si>
  <si>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</si>
  <si>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</si>
  <si>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</si>
  <si>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</si>
  <si>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</si>
  <si>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</si>
  <si>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</si>
  <si>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</si>
  <si>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</si>
  <si>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</si>
  <si>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</si>
  <si>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</si>
  <si>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</si>
  <si>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</si>
  <si>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</si>
  <si>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</si>
  <si>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</si>
  <si>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</si>
  <si>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</si>
  <si>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</si>
  <si>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</si>
  <si>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</si>
  <si>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</si>
  <si>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</si>
  <si>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</si>
  <si>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</si>
  <si>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</si>
  <si>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</si>
  <si>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</si>
  <si>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</si>
  <si>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</si>
  <si>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</si>
  <si>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</si>
  <si>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</si>
  <si>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</si>
  <si>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</si>
  <si>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</si>
  <si>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</si>
  <si>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</si>
  <si>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</si>
  <si>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</si>
  <si>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</si>
  <si>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</si>
  <si>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</si>
  <si>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</si>
  <si>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</si>
  <si>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</si>
  <si>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</si>
  <si>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</si>
  <si>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</si>
  <si>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</si>
  <si>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</si>
  <si>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</si>
  <si>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</si>
  <si>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</si>
  <si>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</si>
  <si>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</si>
  <si>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</si>
  <si>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</si>
  <si>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</si>
  <si>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</si>
  <si>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</si>
  <si>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</si>
  <si>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</si>
  <si>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</si>
  <si>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</si>
  <si>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</si>
  <si>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</si>
  <si>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</si>
  <si>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</si>
  <si>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</si>
  <si>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</si>
  <si>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</si>
  <si>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</si>
  <si>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</si>
  <si>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</si>
  <si>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</si>
  <si>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</si>
  <si>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</si>
  <si>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</si>
  <si>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</si>
  <si>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</si>
  <si>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</si>
  <si>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</si>
  <si>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</si>
  <si>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</si>
  <si>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</si>
  <si>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</si>
  <si>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</si>
  <si>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</si>
  <si>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</si>
  <si>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</si>
  <si>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</si>
  <si>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</si>
  <si>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</si>
  <si>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</si>
  <si>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</si>
  <si>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</si>
  <si>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</si>
  <si>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</si>
  <si>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</si>
  <si>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</si>
  <si>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</si>
  <si>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</si>
  <si>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</si>
  <si>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</si>
  <si>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</si>
  <si>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</si>
  <si>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</si>
  <si>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</si>
  <si>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</si>
  <si>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</si>
  <si>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</si>
  <si>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</si>
  <si>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</si>
  <si>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</si>
  <si>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</si>
  <si>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</si>
  <si>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</si>
  <si>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</si>
  <si>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</si>
  <si>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</si>
  <si>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</si>
  <si>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</si>
  <si>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</si>
  <si>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</si>
  <si>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</si>
  <si>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</si>
  <si>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</si>
  <si>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</si>
  <si>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</si>
  <si>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</si>
  <si>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</si>
  <si>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</si>
  <si>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</si>
  <si>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</si>
  <si>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</si>
  <si>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</si>
  <si>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</si>
  <si>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</si>
  <si>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</si>
  <si>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</si>
  <si>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</si>
  <si>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</si>
  <si>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</si>
  <si>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</si>
  <si>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</si>
  <si>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</si>
  <si>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</si>
  <si>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</si>
  <si>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</si>
  <si>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</si>
  <si>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</si>
  <si>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</si>
  <si>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</si>
  <si>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</si>
  <si>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</si>
  <si>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</si>
  <si>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</si>
  <si>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</si>
  <si>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</si>
  <si>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</si>
  <si>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</si>
  <si>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</si>
  <si>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</si>
  <si>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</si>
  <si>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</si>
  <si>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</si>
  <si>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</si>
  <si>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</si>
  <si>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</si>
  <si>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</si>
  <si>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</si>
  <si>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</si>
  <si>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</si>
  <si>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</si>
  <si>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</si>
  <si>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</si>
  <si>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</si>
  <si>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</si>
  <si>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</si>
  <si>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</si>
  <si>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</si>
  <si>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</si>
  <si>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</si>
  <si>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</si>
  <si>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</si>
  <si>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</si>
  <si>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</si>
  <si>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</si>
  <si>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</si>
  <si>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</si>
  <si>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</si>
  <si>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</si>
  <si>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</si>
  <si>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</si>
  <si>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</si>
  <si>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</si>
  <si>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</si>
  <si>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</si>
  <si>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</si>
  <si>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</si>
  <si>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</si>
  <si>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</si>
  <si>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</si>
  <si>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</si>
  <si>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</si>
  <si>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</si>
  <si>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</si>
  <si>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</si>
  <si>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</si>
  <si>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</si>
  <si>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</si>
  <si>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</si>
  <si>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</si>
  <si>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</si>
  <si>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</si>
  <si>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</si>
  <si>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</si>
  <si>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</si>
  <si>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</si>
  <si>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</si>
  <si>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</si>
  <si>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</si>
  <si>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</si>
  <si>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</si>
  <si>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</si>
  <si>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</si>
  <si>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</si>
  <si>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</si>
  <si>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</si>
  <si>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</si>
  <si>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</si>
  <si>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</si>
  <si>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</si>
  <si>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</si>
  <si>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</si>
  <si>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</si>
  <si>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</si>
  <si>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</si>
  <si>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</si>
  <si>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</si>
  <si>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</si>
  <si>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</si>
  <si>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</si>
  <si>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</si>
  <si>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</si>
  <si>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</si>
  <si>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</si>
  <si>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</si>
  <si>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</si>
  <si>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</si>
  <si>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</si>
  <si>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</si>
  <si>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</si>
  <si>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</si>
  <si>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</si>
  <si>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</si>
  <si>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</si>
  <si>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</si>
  <si>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</si>
  <si>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</si>
  <si>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</si>
  <si>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</si>
  <si>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</si>
  <si>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</si>
  <si>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</si>
  <si>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</si>
  <si>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</si>
  <si>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</si>
  <si>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</si>
  <si>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</si>
  <si>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</si>
  <si>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</si>
  <si>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</si>
  <si>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</si>
  <si>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</si>
  <si>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</si>
  <si>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</si>
  <si>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</si>
  <si>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</si>
  <si>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</si>
  <si>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</si>
  <si>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</si>
  <si>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</si>
  <si>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</si>
  <si>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</si>
  <si>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</si>
  <si>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</si>
  <si>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</si>
  <si>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</si>
  <si>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</si>
  <si>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</si>
  <si>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</si>
  <si>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</si>
  <si>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</si>
  <si>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</si>
  <si>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</si>
  <si>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</si>
  <si>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</si>
  <si>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</si>
  <si>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</si>
  <si>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</si>
  <si>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</si>
  <si>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</si>
  <si>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</si>
  <si>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</si>
  <si>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</si>
  <si>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</si>
  <si>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</si>
  <si>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</si>
  <si>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</si>
  <si>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</si>
  <si>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</si>
  <si>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</si>
  <si>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</si>
  <si>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</si>
  <si>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</si>
  <si>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</si>
  <si>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</si>
  <si>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</si>
  <si>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</si>
  <si>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</si>
  <si>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</si>
  <si>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</si>
  <si>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</si>
  <si>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</si>
  <si>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</si>
  <si>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</si>
  <si>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</si>
  <si>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</si>
  <si>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</si>
  <si>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</si>
  <si>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</si>
  <si>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</si>
  <si>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</si>
  <si>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</si>
  <si>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</si>
  <si>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</si>
  <si>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</si>
  <si>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</si>
  <si>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</si>
  <si>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</si>
  <si>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</si>
  <si>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</si>
  <si>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</si>
  <si>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</si>
  <si>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</si>
  <si>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</si>
  <si>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</si>
  <si>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</si>
  <si>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</si>
  <si>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</si>
  <si>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</si>
  <si>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</si>
  <si>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</si>
  <si>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</si>
  <si>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</si>
  <si>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</si>
  <si>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</si>
  <si>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</si>
  <si>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</si>
  <si>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</si>
  <si>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</si>
  <si>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</si>
  <si>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</si>
  <si>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</si>
  <si>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</si>
  <si>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</si>
  <si>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</si>
  <si>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</si>
  <si>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</si>
  <si>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</si>
  <si>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</si>
  <si>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</si>
  <si>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</si>
  <si>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</si>
  <si>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</si>
  <si>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</si>
  <si>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</si>
  <si>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</si>
  <si>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</si>
  <si>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</si>
  <si>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</si>
  <si>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</si>
  <si>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</si>
  <si>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</si>
  <si>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</si>
  <si>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</si>
  <si>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</si>
  <si>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</si>
  <si>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</si>
  <si>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</si>
  <si>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</si>
  <si>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</si>
  <si>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</si>
  <si>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</si>
  <si>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</si>
  <si>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</si>
  <si>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</si>
  <si>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</si>
  <si>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</si>
  <si>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</si>
  <si>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</si>
  <si>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</si>
  <si>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</si>
  <si>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</si>
  <si>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</si>
  <si>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</si>
  <si>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</si>
  <si>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</si>
  <si>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</si>
  <si>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</si>
  <si>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</si>
  <si>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</si>
  <si>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</si>
  <si>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</si>
  <si>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</si>
  <si>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</si>
  <si>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</si>
  <si>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</si>
  <si>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</si>
  <si>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</si>
  <si>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</si>
  <si>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</si>
  <si>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</si>
  <si>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</si>
  <si>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</si>
  <si>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</si>
  <si>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</si>
  <si>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</si>
  <si>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</si>
  <si>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</si>
  <si>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</si>
  <si>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</si>
  <si>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</si>
  <si>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</si>
  <si>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</si>
  <si>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</si>
  <si>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</si>
  <si>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</si>
  <si>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</si>
  <si>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</si>
  <si>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</si>
  <si>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</si>
  <si>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</si>
  <si>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</si>
  <si>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</si>
  <si>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</si>
  <si>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</si>
  <si>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</si>
  <si>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</si>
  <si>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</si>
  <si>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</si>
  <si>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</si>
  <si>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</si>
  <si>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</si>
  <si>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</si>
  <si>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</si>
  <si>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</si>
  <si>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</si>
  <si>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</si>
  <si>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</si>
  <si>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</si>
  <si>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</si>
  <si>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</si>
  <si>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</si>
  <si>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</si>
  <si>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</si>
  <si>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</si>
  <si>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</si>
  <si>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</si>
  <si>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</si>
  <si>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</si>
  <si>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</si>
  <si>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</si>
  <si>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</si>
  <si>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</si>
  <si>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</si>
  <si>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</si>
  <si>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</si>
  <si>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</si>
  <si>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</si>
  <si>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</si>
  <si>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</si>
  <si>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</si>
  <si>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</si>
  <si>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</si>
  <si>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</si>
  <si>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</si>
  <si>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</si>
  <si>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</si>
  <si>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</si>
  <si>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</si>
  <si>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</si>
  <si>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</si>
  <si>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</si>
  <si>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</si>
  <si>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</si>
  <si>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</si>
  <si>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</si>
  <si>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</si>
  <si>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</si>
  <si>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</si>
  <si>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</si>
  <si>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</si>
  <si>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</si>
  <si>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</si>
  <si>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</si>
  <si>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</si>
  <si>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</si>
  <si>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</si>
  <si>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</si>
  <si>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</si>
  <si>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</si>
  <si>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</si>
  <si>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</si>
  <si>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</si>
  <si>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</si>
  <si>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</si>
  <si>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</si>
  <si>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</si>
  <si>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</si>
  <si>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</si>
  <si>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</si>
  <si>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</si>
  <si>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</si>
  <si>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</si>
  <si>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</si>
  <si>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</si>
  <si>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</si>
  <si>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</si>
  <si>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</si>
  <si>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</si>
  <si>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</si>
  <si>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</si>
  <si>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</si>
  <si>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</si>
  <si>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</si>
  <si>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</si>
  <si>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</si>
  <si>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</si>
  <si>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</si>
  <si>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</si>
  <si>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</si>
  <si>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</si>
  <si>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</si>
  <si>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</si>
  <si>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</si>
  <si>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</si>
  <si>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</si>
  <si>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</si>
  <si>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</si>
  <si>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</si>
  <si>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</si>
  <si>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</si>
  <si>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</si>
  <si>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</si>
  <si>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</si>
  <si>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</si>
  <si>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</si>
  <si>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</si>
  <si>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</si>
  <si>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</si>
  <si>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</si>
  <si>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</si>
  <si>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</si>
  <si>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</si>
  <si>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</si>
  <si>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</si>
  <si>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</si>
  <si>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</si>
  <si>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</si>
  <si>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</si>
  <si>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</si>
  <si>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</si>
  <si>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</si>
  <si>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</si>
  <si>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</si>
  <si>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</si>
  <si>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</si>
  <si>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</si>
  <si>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</si>
  <si>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</si>
  <si>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</si>
  <si>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</si>
  <si>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</si>
  <si>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</si>
  <si>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</si>
  <si>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</si>
  <si>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</si>
  <si>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</si>
  <si>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</si>
  <si>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</si>
  <si>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</si>
  <si>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</si>
  <si>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</si>
  <si>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</si>
  <si>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</si>
  <si>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</si>
  <si>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</si>
  <si>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</si>
  <si>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</si>
  <si>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</si>
  <si>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</si>
  <si>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</si>
  <si>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</si>
  <si>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</si>
  <si>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</si>
  <si>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</si>
  <si>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</si>
  <si>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</si>
  <si>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</si>
  <si>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</si>
  <si>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</si>
  <si>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</si>
  <si>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</si>
  <si>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</si>
  <si>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</si>
  <si>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</si>
  <si>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</si>
  <si>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</si>
  <si>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</si>
  <si>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</si>
  <si>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</si>
  <si>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</si>
  <si>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</si>
  <si>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</si>
  <si>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</si>
  <si>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</si>
  <si>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</si>
  <si>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</si>
  <si>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</si>
  <si>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</si>
  <si>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</si>
  <si>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</si>
  <si>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</si>
  <si>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</si>
  <si>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</si>
  <si>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</si>
  <si>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</si>
  <si>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</si>
  <si>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</si>
  <si>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</si>
  <si>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</si>
  <si>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</si>
  <si>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</si>
  <si>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</si>
  <si>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</si>
  <si>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</si>
  <si>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</si>
  <si>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</si>
  <si>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</si>
  <si>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</si>
  <si>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</si>
  <si>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</si>
  <si>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</si>
  <si>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</si>
  <si>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</si>
  <si>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</si>
  <si>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</si>
  <si>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</si>
  <si>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</si>
  <si>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</si>
  <si>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</si>
  <si>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</si>
  <si>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</si>
  <si>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</si>
  <si>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</si>
  <si>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</si>
  <si>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</si>
  <si>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</si>
  <si>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</si>
  <si>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</si>
  <si>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</si>
  <si>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</si>
  <si>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</si>
  <si>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</si>
  <si>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</si>
  <si>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</si>
  <si>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</si>
  <si>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</si>
  <si>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</si>
  <si>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</si>
  <si>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</si>
  <si>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</si>
  <si>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</si>
  <si>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</si>
  <si>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</si>
  <si>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</si>
  <si>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</si>
  <si>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</si>
  <si>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</si>
  <si>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</si>
  <si>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</si>
  <si>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</si>
  <si>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</si>
  <si>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</si>
  <si>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</si>
  <si>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</si>
  <si>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</si>
  <si>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</si>
  <si>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</si>
  <si>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</si>
  <si>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</si>
  <si>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</si>
  <si>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</si>
  <si>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</si>
  <si>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</si>
  <si>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</si>
  <si>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</si>
  <si>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</si>
  <si>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</si>
  <si>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</si>
  <si>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</si>
  <si>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</si>
  <si>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</si>
  <si>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</si>
  <si>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</si>
  <si>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</si>
  <si>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</si>
  <si>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</si>
  <si>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</si>
  <si>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</si>
  <si>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</si>
  <si>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</si>
  <si>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</si>
  <si>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</si>
  <si>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</si>
  <si>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</si>
  <si>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</si>
  <si>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</si>
  <si>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</si>
  <si>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</si>
  <si>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</si>
  <si>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</si>
  <si>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</si>
  <si>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</si>
  <si>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</si>
  <si>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</si>
  <si>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</si>
  <si>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</si>
  <si>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</si>
  <si>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</si>
  <si>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</si>
  <si>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</si>
  <si>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</si>
  <si>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</si>
  <si>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</si>
  <si>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</si>
  <si>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</si>
  <si>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</si>
  <si>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</si>
  <si>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</si>
  <si>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</si>
  <si>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</si>
  <si>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</si>
  <si>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</si>
  <si>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</si>
  <si>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</si>
  <si>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</si>
  <si>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</si>
  <si>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</si>
  <si>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</si>
  <si>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</si>
  <si>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</si>
  <si>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</si>
  <si>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</si>
  <si>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</si>
  <si>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</si>
  <si>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</si>
  <si>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</si>
  <si>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</si>
  <si>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</si>
  <si>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</si>
  <si>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</si>
  <si>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</si>
  <si>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</si>
  <si>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</si>
  <si>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</si>
  <si>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</si>
  <si>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</si>
  <si>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</si>
  <si>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</si>
  <si>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</si>
  <si>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</si>
  <si>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</si>
  <si>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</si>
  <si>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</si>
  <si>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</si>
  <si>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</si>
  <si>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</si>
  <si>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</si>
  <si>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</si>
  <si>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</si>
  <si>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</si>
  <si>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</si>
  <si>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</si>
  <si>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</si>
  <si>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</si>
  <si>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</si>
  <si>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</si>
  <si>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</si>
  <si>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</si>
  <si>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</si>
  <si>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</si>
  <si>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</si>
  <si>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</si>
  <si>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</si>
  <si>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</si>
  <si>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</si>
  <si>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</si>
  <si>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</si>
  <si>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</si>
  <si>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</si>
  <si>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</si>
  <si>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</si>
  <si>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</si>
  <si>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</si>
  <si>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</si>
  <si>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</si>
  <si>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</si>
  <si>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</si>
  <si>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</si>
  <si>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</si>
  <si>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</si>
  <si>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</si>
  <si>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</si>
  <si>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</si>
  <si>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</si>
  <si>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</si>
  <si>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</si>
  <si>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</si>
  <si>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</si>
  <si>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</si>
  <si>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</si>
  <si>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</si>
  <si>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</si>
  <si>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</si>
  <si>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</si>
  <si>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</si>
  <si>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</si>
  <si>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</si>
  <si>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</si>
  <si>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</si>
  <si>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</si>
  <si>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</si>
  <si>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</si>
  <si>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</si>
  <si>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</si>
  <si>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</si>
  <si>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</si>
  <si>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</si>
  <si>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</si>
  <si>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</si>
  <si>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</si>
  <si>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</si>
  <si>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</si>
  <si>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</si>
  <si>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</si>
  <si>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</si>
  <si>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</si>
  <si>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</si>
  <si>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</si>
  <si>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</si>
  <si>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</si>
  <si>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</si>
  <si>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</si>
  <si>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</si>
  <si>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</si>
  <si>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</si>
  <si>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</si>
  <si>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</si>
  <si>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</si>
  <si>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</si>
  <si>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</si>
  <si>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</si>
  <si>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</si>
  <si>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</si>
  <si>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</si>
  <si>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</si>
  <si>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</si>
  <si>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</si>
  <si>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</si>
  <si>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</si>
  <si>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</si>
  <si>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</si>
  <si>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</si>
  <si>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</si>
  <si>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</si>
  <si>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</si>
  <si>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</si>
  <si>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</si>
  <si>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</si>
  <si>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</si>
  <si>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</si>
  <si>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</si>
  <si>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</si>
  <si>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</si>
  <si>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</si>
  <si>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</si>
  <si>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</si>
  <si>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</si>
  <si>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</si>
  <si>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</si>
  <si>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</si>
  <si>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</si>
  <si>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</si>
  <si>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</si>
  <si>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</si>
  <si>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</si>
  <si>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</si>
  <si>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</si>
  <si>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</si>
  <si>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</si>
  <si>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</si>
  <si>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</si>
  <si>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</si>
  <si>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</si>
  <si>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</si>
  <si>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</si>
  <si>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</si>
  <si>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</si>
  <si>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</si>
  <si>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</si>
  <si>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</si>
  <si>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</si>
  <si>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</si>
  <si>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</si>
  <si>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</si>
  <si>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</si>
  <si>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</si>
  <si>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</si>
  <si>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</si>
  <si>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</si>
  <si>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</si>
  <si>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</si>
  <si>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</si>
  <si>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</si>
  <si>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</si>
  <si>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</si>
  <si>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</si>
  <si>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</si>
  <si>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</si>
  <si>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</si>
  <si>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</si>
  <si>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</si>
  <si>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</si>
  <si>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</si>
  <si>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</si>
  <si>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</si>
  <si>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</si>
  <si>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</si>
  <si>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</si>
  <si>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</si>
  <si>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</si>
  <si>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</si>
  <si>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</si>
  <si>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</si>
  <si>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</si>
  <si>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</si>
  <si>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</si>
  <si>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</si>
  <si>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</si>
  <si>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</si>
  <si>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</si>
  <si>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</si>
  <si>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</si>
  <si>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</si>
  <si>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</si>
  <si>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</si>
  <si>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</si>
  <si>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</si>
  <si>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</si>
  <si>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</si>
  <si>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</si>
  <si>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</si>
  <si>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</si>
  <si>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</si>
  <si>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</si>
  <si>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</si>
  <si>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</si>
  <si>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</si>
  <si>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</si>
  <si>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</si>
  <si>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</si>
  <si>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</si>
  <si>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</si>
  <si>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</si>
  <si>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</si>
  <si>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</si>
  <si>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</si>
  <si>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</si>
  <si>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</si>
  <si>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</si>
  <si>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</si>
  <si>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</si>
  <si>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</si>
  <si>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</si>
  <si>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</si>
  <si>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</si>
  <si>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</si>
  <si>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</si>
  <si>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</si>
  <si>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</si>
  <si>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</si>
  <si>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</si>
  <si>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</si>
  <si>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</si>
  <si>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</si>
  <si>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</si>
  <si>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</si>
  <si>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</si>
  <si>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</si>
  <si>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</si>
  <si>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</si>
  <si>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</si>
  <si>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</si>
  <si>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</si>
  <si>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</si>
  <si>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</si>
  <si>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</si>
  <si>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</si>
  <si>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</si>
  <si>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</si>
  <si>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</si>
  <si>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</si>
  <si>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</si>
  <si>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</si>
  <si>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</si>
  <si>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</si>
  <si>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</si>
  <si>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</si>
  <si>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</si>
  <si>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</si>
  <si>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</si>
  <si>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</si>
  <si>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</si>
  <si>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</si>
  <si>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</si>
  <si>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</si>
  <si>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</si>
  <si>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</si>
  <si>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</si>
  <si>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</si>
  <si>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</si>
  <si>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</si>
  <si>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</si>
  <si>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</si>
  <si>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</si>
  <si>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</si>
  <si>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</si>
  <si>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</si>
  <si>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</si>
  <si>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</si>
  <si>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</si>
  <si>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</si>
  <si>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</si>
  <si>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</si>
  <si>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</si>
  <si>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</si>
  <si>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</si>
  <si>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</si>
  <si>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</si>
  <si>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</si>
  <si>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</si>
  <si>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</si>
  <si>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</si>
  <si>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</si>
  <si>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</si>
  <si>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</si>
  <si>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</si>
  <si>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</si>
  <si>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</si>
  <si>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</si>
  <si>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</si>
  <si>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</si>
  <si>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</si>
  <si>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</si>
  <si>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</si>
  <si>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</si>
  <si>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</si>
  <si>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</si>
  <si>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</si>
  <si>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</si>
  <si>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</si>
  <si>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</si>
  <si>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</si>
  <si>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</si>
  <si>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</si>
  <si>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</si>
  <si>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</si>
  <si>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</si>
  <si>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</si>
  <si>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</si>
  <si>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</si>
  <si>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</si>
  <si>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</si>
  <si>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</si>
  <si>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</si>
  <si>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</si>
  <si>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</si>
  <si>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</si>
  <si>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</si>
  <si>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</si>
  <si>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</si>
  <si>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</si>
  <si>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</si>
  <si>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</si>
  <si>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</si>
  <si>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</si>
  <si>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</si>
  <si>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</si>
  <si>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</si>
  <si>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</si>
  <si>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</si>
  <si>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</si>
  <si>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</si>
  <si>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</si>
  <si>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</si>
  <si>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</si>
  <si>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</si>
  <si>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</si>
  <si>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</si>
  <si>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</si>
  <si>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</si>
  <si>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</si>
  <si>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</si>
  <si>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</si>
  <si>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</si>
  <si>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</si>
  <si>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</si>
  <si>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</si>
  <si>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</si>
  <si>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</si>
  <si>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</si>
  <si>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</si>
  <si>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</si>
  <si>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</si>
  <si>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</si>
  <si>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</si>
  <si>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</si>
  <si>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</si>
  <si>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</si>
  <si>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</si>
  <si>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</si>
  <si>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</si>
  <si>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</si>
  <si>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</si>
  <si>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</si>
  <si>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</si>
  <si>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</si>
  <si>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</si>
  <si>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</si>
  <si>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</si>
  <si>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</si>
  <si>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</si>
  <si>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</si>
  <si>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</si>
  <si>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</si>
  <si>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</si>
  <si>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</si>
  <si>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</si>
  <si>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</si>
  <si>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</si>
  <si>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</si>
  <si>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</si>
  <si>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</si>
  <si>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</si>
  <si>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</si>
  <si>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</si>
  <si>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</si>
  <si>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</si>
  <si>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</si>
  <si>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</si>
  <si>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</si>
  <si>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</si>
  <si>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</si>
  <si>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</si>
  <si>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</si>
  <si>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</si>
  <si>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</si>
  <si>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</si>
  <si>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</si>
  <si>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</si>
  <si>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</si>
  <si>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</si>
  <si>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</si>
  <si>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</si>
  <si>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</si>
  <si>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</si>
  <si>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</si>
  <si>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</si>
  <si>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</si>
  <si>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</si>
  <si>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</si>
  <si>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</si>
  <si>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</si>
  <si>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</si>
  <si>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</si>
  <si>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</si>
  <si>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</si>
  <si>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</si>
  <si>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</si>
  <si>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</si>
  <si>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</si>
  <si>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</si>
  <si>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</si>
  <si>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</si>
  <si>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</si>
  <si>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</si>
  <si>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</si>
  <si>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</si>
  <si>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</si>
  <si>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</si>
  <si>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</si>
  <si>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</si>
  <si>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</si>
  <si>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</si>
  <si>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</si>
  <si>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</si>
  <si>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</si>
  <si>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</si>
  <si>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</si>
  <si>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</si>
  <si>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</si>
  <si>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</si>
  <si>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</si>
  <si>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</si>
  <si>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</si>
  <si>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</si>
  <si>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</si>
  <si>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</si>
  <si>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</si>
  <si>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</si>
  <si>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</si>
  <si>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</si>
  <si>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</si>
  <si>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</si>
  <si>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</si>
  <si>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</si>
  <si>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</si>
  <si>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</si>
  <si>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</si>
  <si>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</si>
  <si>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</si>
  <si>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</si>
  <si>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</si>
  <si>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</si>
  <si>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</si>
  <si>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</si>
  <si>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</si>
  <si>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</si>
  <si>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</si>
  <si>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</si>
  <si>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</si>
  <si>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</si>
  <si>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</si>
  <si>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</si>
  <si>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</si>
  <si>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</si>
  <si>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</si>
  <si>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</si>
  <si>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</si>
  <si>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</si>
  <si>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</si>
  <si>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</si>
  <si>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</si>
  <si>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</si>
  <si>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</si>
  <si>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</si>
  <si>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</si>
  <si>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</si>
  <si>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</si>
  <si>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</si>
  <si>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</si>
  <si>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</si>
  <si>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</si>
  <si>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</si>
  <si>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</si>
  <si>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</si>
  <si>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</si>
  <si>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</si>
  <si>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</si>
  <si>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</si>
  <si>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</si>
  <si>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</si>
  <si>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</si>
  <si>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</si>
  <si>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</si>
  <si>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</si>
  <si>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</si>
  <si>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</si>
  <si>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</si>
  <si>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</si>
  <si>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</si>
  <si>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</si>
  <si>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</si>
  <si>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</si>
  <si>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</si>
  <si>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</si>
  <si>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</si>
  <si>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</si>
  <si>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</si>
  <si>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</si>
  <si>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</si>
  <si>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</si>
  <si>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</si>
  <si>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</si>
  <si>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</si>
  <si>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</si>
  <si>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</si>
  <si>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</si>
  <si>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</si>
  <si>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</si>
  <si>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</si>
  <si>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</si>
  <si>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</si>
  <si>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</si>
  <si>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</si>
  <si>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</si>
  <si>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</si>
  <si>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</si>
  <si>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</si>
  <si>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</si>
  <si>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</si>
  <si>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</si>
  <si>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</si>
  <si>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</si>
  <si>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</si>
  <si>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</si>
  <si>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</si>
  <si>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</si>
  <si>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</si>
  <si>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</si>
  <si>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</si>
  <si>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</si>
  <si>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</si>
  <si>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</si>
  <si>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</si>
  <si>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</si>
  <si>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</si>
  <si>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</si>
  <si>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</si>
  <si>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</si>
  <si>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</si>
  <si>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</si>
  <si>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</si>
  <si>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</si>
  <si>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</si>
  <si>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</si>
  <si>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</si>
  <si>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</si>
  <si>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</si>
  <si>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</si>
  <si>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</si>
  <si>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</si>
  <si>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</si>
  <si>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</si>
  <si>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</si>
  <si>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</si>
  <si>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</si>
  <si>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</si>
  <si>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</si>
  <si>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</si>
  <si>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</si>
  <si>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</si>
  <si>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</si>
  <si>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</si>
  <si>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</si>
  <si>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</si>
  <si>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</si>
  <si>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</si>
  <si>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</si>
  <si>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</si>
  <si>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</si>
  <si>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</si>
  <si>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</si>
  <si>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</si>
  <si>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</si>
  <si>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</si>
  <si>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</si>
  <si>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</si>
  <si>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</si>
  <si>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</si>
  <si>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</si>
  <si>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</si>
  <si>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</si>
  <si>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</si>
  <si>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</si>
  <si>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</si>
  <si>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</si>
  <si>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</si>
  <si>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</si>
  <si>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</si>
  <si>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</si>
  <si>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</si>
  <si>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</si>
  <si>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</si>
  <si>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</si>
  <si>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</si>
  <si>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</si>
  <si>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</si>
  <si>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</si>
  <si>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</si>
  <si>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</si>
  <si>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</si>
  <si>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</si>
  <si>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</si>
  <si>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</si>
  <si>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</si>
  <si>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</si>
  <si>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</si>
  <si>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</si>
  <si>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</si>
  <si>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</si>
  <si>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</si>
  <si>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</si>
  <si>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</si>
  <si>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</si>
  <si>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</si>
  <si>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</si>
  <si>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</si>
  <si>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</si>
  <si>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</si>
  <si>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</si>
  <si>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</si>
  <si>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</si>
  <si>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</si>
  <si>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</si>
  <si>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</si>
  <si>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</si>
  <si>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</si>
  <si>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</si>
  <si>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</si>
  <si>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</si>
  <si>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</si>
  <si>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</si>
  <si>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</si>
  <si>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</si>
  <si>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</si>
  <si>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</si>
  <si>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</si>
  <si>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</si>
  <si>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</si>
  <si>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</si>
  <si>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</si>
  <si>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</si>
  <si>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</si>
  <si>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</si>
  <si>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</si>
  <si>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</si>
  <si>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</si>
  <si>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</si>
  <si>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</si>
  <si>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</si>
  <si>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</si>
  <si>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</si>
  <si>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</si>
  <si>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</si>
  <si>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</si>
  <si>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</si>
  <si>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</si>
  <si>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</si>
  <si>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</si>
  <si>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</si>
  <si>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</si>
  <si>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</si>
  <si>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</si>
  <si>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</si>
  <si>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</si>
  <si>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</si>
  <si>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</si>
  <si>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</si>
  <si>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</si>
  <si>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</si>
  <si>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</si>
  <si>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</si>
  <si>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</si>
  <si>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</si>
  <si>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</si>
  <si>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</si>
  <si>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</si>
  <si>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</si>
  <si>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</si>
  <si>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</si>
  <si>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</si>
  <si>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</si>
  <si>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</si>
  <si>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</si>
  <si>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</si>
  <si>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</si>
  <si>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</si>
  <si>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</si>
  <si>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</si>
  <si>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</si>
  <si>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</si>
  <si>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</si>
  <si>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</si>
  <si>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</si>
  <si>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</si>
  <si>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</si>
  <si>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</si>
  <si>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</si>
  <si>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</si>
  <si>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</si>
  <si>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</si>
  <si>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</si>
  <si>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</si>
  <si>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</si>
  <si>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</si>
  <si>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</si>
  <si>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</si>
  <si>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</si>
  <si>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</si>
  <si>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</si>
  <si>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</si>
  <si>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</si>
  <si>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</si>
  <si>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</si>
  <si>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</si>
  <si>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</si>
  <si>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</si>
  <si>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</si>
  <si>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</si>
  <si>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</si>
  <si>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</si>
  <si>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</si>
  <si>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</si>
  <si>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</si>
  <si>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</si>
  <si>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</si>
  <si>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</si>
  <si>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</si>
  <si>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</si>
  <si>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</si>
  <si>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</si>
  <si>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</si>
  <si>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</si>
  <si>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</si>
  <si>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</si>
  <si>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</si>
  <si>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</si>
  <si>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</si>
  <si>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</si>
  <si>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</si>
  <si>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</si>
  <si>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</si>
  <si>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</si>
  <si>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</si>
  <si>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</si>
  <si>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</si>
  <si>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</si>
  <si>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</si>
  <si>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</si>
  <si>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</si>
  <si>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</si>
  <si>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</si>
  <si>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</si>
  <si>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</si>
  <si>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</si>
  <si>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</si>
  <si>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</si>
  <si>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</si>
  <si>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</si>
  <si>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</si>
  <si>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</si>
  <si>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</si>
  <si>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</si>
  <si>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</si>
  <si>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</si>
  <si>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</si>
  <si>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</si>
  <si>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</si>
  <si>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</si>
  <si>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</si>
  <si>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</si>
  <si>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</si>
  <si>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</si>
  <si>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</si>
  <si>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</si>
  <si>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</si>
  <si>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</si>
  <si>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</si>
  <si>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</si>
  <si>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</si>
  <si>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</si>
  <si>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</si>
  <si>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</si>
  <si>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</si>
  <si>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</si>
  <si>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</si>
  <si>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</si>
  <si>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</si>
  <si>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</si>
  <si>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</si>
  <si>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</si>
  <si>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</si>
  <si>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</si>
  <si>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</si>
  <si>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</si>
  <si>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</si>
  <si>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</si>
  <si>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</si>
  <si>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</si>
  <si>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</si>
  <si>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</si>
  <si>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</si>
  <si>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</si>
  <si>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</si>
  <si>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</si>
  <si>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</si>
  <si>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</si>
  <si>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</si>
  <si>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</si>
  <si>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</si>
  <si>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</si>
  <si>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</si>
  <si>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</si>
  <si>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</si>
  <si>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</si>
  <si>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</si>
  <si>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</si>
  <si>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</si>
  <si>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</si>
  <si>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</si>
  <si>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</si>
  <si>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</si>
  <si>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</si>
  <si>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</si>
  <si>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</si>
  <si>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</si>
  <si>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</si>
  <si>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</si>
  <si>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</si>
  <si>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</si>
  <si>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</si>
  <si>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</si>
  <si>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</si>
  <si>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</si>
  <si>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</si>
  <si>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</si>
  <si>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</si>
  <si>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</si>
  <si>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</si>
  <si>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</si>
  <si>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</si>
  <si>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</si>
  <si>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</si>
  <si>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</si>
  <si>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</si>
  <si>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</si>
  <si>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</si>
  <si>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</si>
  <si>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</si>
  <si>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</si>
  <si>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</si>
  <si>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</si>
  <si>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</si>
  <si>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</si>
  <si>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</si>
  <si>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</si>
  <si>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</si>
  <si>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</si>
  <si>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</si>
  <si>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</si>
  <si>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</si>
  <si>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</si>
  <si>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</si>
  <si>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</si>
  <si>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</si>
  <si>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</si>
  <si>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</si>
  <si>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</si>
  <si>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</si>
  <si>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</si>
  <si>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</si>
  <si>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</si>
  <si>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</si>
  <si>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</si>
  <si>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</si>
  <si>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</si>
  <si>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</si>
  <si>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</si>
  <si>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</si>
  <si>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</si>
  <si>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</si>
  <si>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</si>
  <si>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</si>
  <si>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</si>
  <si>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</si>
  <si>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</si>
  <si>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</si>
  <si>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</si>
  <si>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</si>
  <si>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</si>
  <si>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</si>
  <si>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</si>
  <si>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</si>
  <si>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</si>
  <si>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</si>
  <si>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</si>
  <si>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</si>
  <si>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</si>
  <si>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</si>
  <si>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</si>
  <si>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</si>
  <si>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</si>
  <si>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</si>
  <si>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</si>
  <si>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</si>
  <si>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</si>
  <si>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</si>
  <si>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</si>
  <si>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</si>
  <si>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</si>
  <si>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</si>
  <si>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</si>
  <si>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</si>
  <si>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</si>
  <si>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</si>
  <si>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</si>
  <si>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</si>
  <si>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</si>
  <si>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</si>
  <si>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</si>
  <si>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</si>
  <si>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</si>
  <si>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</si>
  <si>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</si>
  <si>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</si>
  <si>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</si>
  <si>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</si>
  <si>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</si>
  <si>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</si>
  <si>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</si>
  <si>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</si>
  <si>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</si>
  <si>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</si>
  <si>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</si>
  <si>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</si>
  <si>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</si>
  <si>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</si>
  <si>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</si>
  <si>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</si>
  <si>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</si>
  <si>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</si>
  <si>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</si>
  <si>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</si>
  <si>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</si>
  <si>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</si>
  <si>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</si>
  <si>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</si>
  <si>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</si>
  <si>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</si>
  <si>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</si>
  <si>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</si>
  <si>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</si>
  <si>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</si>
  <si>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</si>
  <si>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</si>
  <si>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</si>
  <si>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</si>
  <si>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</si>
  <si>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</si>
  <si>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</si>
  <si>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</si>
  <si>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</si>
  <si>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</si>
  <si>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</si>
  <si>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</si>
  <si>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</si>
  <si>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</si>
  <si>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</si>
  <si>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</si>
  <si>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</si>
  <si>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</si>
  <si>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</si>
  <si>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</si>
  <si>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</si>
  <si>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</si>
  <si>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</si>
  <si>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</si>
  <si>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</si>
  <si>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</si>
  <si>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</si>
  <si>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</si>
  <si>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</si>
  <si>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</si>
  <si>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</si>
  <si>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</si>
  <si>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</si>
  <si>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</si>
  <si>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</si>
  <si>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</si>
  <si>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</si>
  <si>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</si>
  <si>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</si>
  <si>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</si>
  <si>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</si>
  <si>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</si>
  <si>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</si>
  <si>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</si>
  <si>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</si>
  <si>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</si>
  <si>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</si>
  <si>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</si>
  <si>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</si>
  <si>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</si>
  <si>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</si>
  <si>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</si>
  <si>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</si>
  <si>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</si>
  <si>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</si>
  <si>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</si>
  <si>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</si>
  <si>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</si>
  <si>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</si>
  <si>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</si>
  <si>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</si>
  <si>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</si>
  <si>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</si>
  <si>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</si>
  <si>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</si>
  <si>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</si>
  <si>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</si>
  <si>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</si>
  <si>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</si>
  <si>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</si>
  <si>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</si>
  <si>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</si>
  <si>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</si>
  <si>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</si>
  <si>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</si>
  <si>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</si>
  <si>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</si>
  <si>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</si>
  <si>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</si>
  <si>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</si>
  <si>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</si>
  <si>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</si>
  <si>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</si>
  <si>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</si>
  <si>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</si>
  <si>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</si>
  <si>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</si>
  <si>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</si>
  <si>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</si>
  <si>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</si>
  <si>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</si>
  <si>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</si>
  <si>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</si>
  <si>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</si>
  <si>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</si>
  <si>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</si>
  <si>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</si>
  <si>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</si>
  <si>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</si>
  <si>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</si>
  <si>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</si>
  <si>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</si>
  <si>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</si>
  <si>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</si>
  <si>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</si>
  <si>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</si>
  <si>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</si>
  <si>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</si>
  <si>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</si>
  <si>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</si>
  <si>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</si>
  <si>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</si>
  <si>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</si>
  <si>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</si>
  <si>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</si>
  <si>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</si>
  <si>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</si>
  <si>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</si>
  <si>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</si>
  <si>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</si>
  <si>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</si>
  <si>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</si>
  <si>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</si>
  <si>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</si>
  <si>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</si>
  <si>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</si>
  <si>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</si>
  <si>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</si>
  <si>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</si>
  <si>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</si>
  <si>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</si>
  <si>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</si>
  <si>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</si>
  <si>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</si>
  <si>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</si>
  <si>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</si>
  <si>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</si>
  <si>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</si>
  <si>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</si>
  <si>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</si>
  <si>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</si>
  <si>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</si>
  <si>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</si>
  <si>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</si>
  <si>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</si>
  <si>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</si>
  <si>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</si>
  <si>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</si>
  <si>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</si>
  <si>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</si>
  <si>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</si>
  <si>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</si>
  <si>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</si>
  <si>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</si>
  <si>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</si>
  <si>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</si>
  <si>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</si>
  <si>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</si>
  <si>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</si>
  <si>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</si>
  <si>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</si>
  <si>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</si>
  <si>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</si>
  <si>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</si>
  <si>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</si>
  <si>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</si>
  <si>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</si>
  <si>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</si>
  <si>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</si>
  <si>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</si>
  <si>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</si>
  <si>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</si>
  <si>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</si>
  <si>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</si>
  <si>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</si>
  <si>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</si>
  <si>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</si>
  <si>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</si>
  <si>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</si>
  <si>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</si>
  <si>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</si>
  <si>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</si>
  <si>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</si>
  <si>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</si>
  <si>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</si>
  <si>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</si>
  <si>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</si>
  <si>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</si>
  <si>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</si>
  <si>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</si>
  <si>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</si>
  <si>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</si>
  <si>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</si>
  <si>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</si>
  <si>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</si>
  <si>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</si>
  <si>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</si>
  <si>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</si>
  <si>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</si>
  <si>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</si>
  <si>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</si>
  <si>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</si>
  <si>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</si>
  <si>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</si>
  <si>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</si>
  <si>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</si>
  <si>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</si>
  <si>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</si>
  <si>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</si>
  <si>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</si>
  <si>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</si>
  <si>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</si>
  <si>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</si>
  <si>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</si>
  <si>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</si>
  <si>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</si>
  <si>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</si>
  <si>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</si>
  <si>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</si>
  <si>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</si>
  <si>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</si>
  <si>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</si>
  <si>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</si>
  <si>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</si>
  <si>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</si>
  <si>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</si>
  <si>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</si>
  <si>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</si>
  <si>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</si>
  <si>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</si>
  <si>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</si>
  <si>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</si>
  <si>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</si>
  <si>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</si>
  <si>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</si>
  <si>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</si>
  <si>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</si>
  <si>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</si>
  <si>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</si>
  <si>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</si>
  <si>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</si>
  <si>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</si>
  <si>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</si>
  <si>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</si>
  <si>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</si>
  <si>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</si>
  <si>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</si>
  <si>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</si>
  <si>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</si>
  <si>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</si>
  <si>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</si>
  <si>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</si>
  <si>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</si>
  <si>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</si>
  <si>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</si>
  <si>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</si>
  <si>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</si>
  <si>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</si>
  <si>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</si>
  <si>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</si>
  <si>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</si>
  <si>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</si>
  <si>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</si>
  <si>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</si>
  <si>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</si>
  <si>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</si>
  <si>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</si>
  <si>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</si>
  <si>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</si>
  <si>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</si>
  <si>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</si>
  <si>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</si>
  <si>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</si>
  <si>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</si>
  <si>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</si>
  <si>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</si>
  <si>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</si>
  <si>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</si>
  <si>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</si>
  <si>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</si>
  <si>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</si>
  <si>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</si>
  <si>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</si>
  <si>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</si>
  <si>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</si>
  <si>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</si>
  <si>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</si>
  <si>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</si>
  <si>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</si>
  <si>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</si>
  <si>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</si>
  <si>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</si>
  <si>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</si>
  <si>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</si>
  <si>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</si>
  <si>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</si>
  <si>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</si>
  <si>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</si>
  <si>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</si>
  <si>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</si>
  <si>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</si>
  <si>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</si>
  <si>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</si>
  <si>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</si>
  <si>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</si>
  <si>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</si>
  <si>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</si>
  <si>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</si>
  <si>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</si>
  <si>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</si>
  <si>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</si>
  <si>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</si>
  <si>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</si>
  <si>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</si>
  <si>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</si>
  <si>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</si>
  <si>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</si>
  <si>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</si>
  <si>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</si>
  <si>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</si>
  <si>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</si>
  <si>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</si>
  <si>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</si>
  <si>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</si>
  <si>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</si>
  <si>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</si>
  <si>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</si>
  <si>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</si>
  <si>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</si>
  <si>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</si>
  <si>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</si>
  <si>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</si>
  <si>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</si>
  <si>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</si>
  <si>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</si>
  <si>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</si>
  <si>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</si>
  <si>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</si>
  <si>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</si>
  <si>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</si>
  <si>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</si>
  <si>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</si>
  <si>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</si>
  <si>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</si>
  <si>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</si>
  <si>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</si>
  <si>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</si>
  <si>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</si>
  <si>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</si>
  <si>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</si>
  <si>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</si>
  <si>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</si>
  <si>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</si>
  <si>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</si>
  <si>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</si>
  <si>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</si>
  <si>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</si>
  <si>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</si>
  <si>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</si>
  <si>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</si>
  <si>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</si>
  <si>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</si>
  <si>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</si>
  <si>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</si>
  <si>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</si>
  <si>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</si>
  <si>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</si>
  <si>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</si>
  <si>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</si>
  <si>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</si>
  <si>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</si>
  <si>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</si>
  <si>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</si>
  <si>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</si>
  <si>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</si>
  <si>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</si>
  <si>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</si>
  <si>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</si>
  <si>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</si>
  <si>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</si>
  <si>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</si>
  <si>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</si>
  <si>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</si>
  <si>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</si>
  <si>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</si>
  <si>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</si>
  <si>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</si>
  <si>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</si>
  <si>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</si>
  <si>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</si>
  <si>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</si>
  <si>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</si>
  <si>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</si>
  <si>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</si>
  <si>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</si>
  <si>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</si>
  <si>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</si>
  <si>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</si>
  <si>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</si>
  <si>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</si>
  <si>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</si>
  <si>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</si>
  <si>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</si>
  <si>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</si>
  <si>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</si>
  <si>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</si>
  <si>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</si>
  <si>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</si>
  <si>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</si>
  <si>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</si>
  <si>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</si>
  <si>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</si>
  <si>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</si>
  <si>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</si>
  <si>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</si>
  <si>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</si>
  <si>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</si>
  <si>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</si>
  <si>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</si>
  <si>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</si>
  <si>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</si>
  <si>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</si>
  <si>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</si>
  <si>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</si>
  <si>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</si>
  <si>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</si>
  <si>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</si>
  <si>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</si>
  <si>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</si>
  <si>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</si>
  <si>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</si>
  <si>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</si>
  <si>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</si>
  <si>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</si>
  <si>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</si>
  <si>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</si>
  <si>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</si>
  <si>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</si>
  <si>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</si>
  <si>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</si>
  <si>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</si>
  <si>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</si>
  <si>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</si>
  <si>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</si>
  <si>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</si>
  <si>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</si>
  <si>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</si>
  <si>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</si>
  <si>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</si>
  <si>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</si>
  <si>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</si>
  <si>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</si>
  <si>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</si>
  <si>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</si>
  <si>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</si>
  <si>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</si>
  <si>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</si>
  <si>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</si>
  <si>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</si>
  <si>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</si>
  <si>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</si>
  <si>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</si>
  <si>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</si>
  <si>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</si>
  <si>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</si>
  <si>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</si>
  <si>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</si>
  <si>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</si>
  <si>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</si>
  <si>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</si>
  <si>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</si>
  <si>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</si>
  <si>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</si>
  <si>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</si>
  <si>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</si>
  <si>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</si>
  <si>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</si>
  <si>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</si>
  <si>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</si>
  <si>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</si>
  <si>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</si>
  <si>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</si>
  <si>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</si>
  <si>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</si>
  <si>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</si>
  <si>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</si>
  <si>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</si>
  <si>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</si>
  <si>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</si>
  <si>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</si>
  <si>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</si>
  <si>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</si>
  <si>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</si>
  <si>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</si>
  <si>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</si>
  <si>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</si>
  <si>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</si>
  <si>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</si>
  <si>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</si>
  <si>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</si>
  <si>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</si>
  <si>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</si>
  <si>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</si>
  <si>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</si>
  <si>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</si>
  <si>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</si>
  <si>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</si>
  <si>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</si>
  <si>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</si>
  <si>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</si>
  <si>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</si>
  <si>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</si>
  <si>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</si>
  <si>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</si>
  <si>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</si>
  <si>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</si>
  <si>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</si>
  <si>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</si>
  <si>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</si>
  <si>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</si>
  <si>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</si>
  <si>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</si>
  <si>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</si>
  <si>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</si>
  <si>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</si>
  <si>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</si>
  <si>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</si>
  <si>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</si>
  <si>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</si>
  <si>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</si>
  <si>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</si>
  <si>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</si>
  <si>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</si>
  <si>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</si>
  <si>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</si>
  <si>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</si>
  <si>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</si>
  <si>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</si>
  <si>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</si>
  <si>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</si>
  <si>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</si>
  <si>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</si>
  <si>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</si>
  <si>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</si>
  <si>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</si>
  <si>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</si>
  <si>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</si>
  <si>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</si>
  <si>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</si>
  <si>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</si>
  <si>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</si>
  <si>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</si>
  <si>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</si>
  <si>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</si>
  <si>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</si>
  <si>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</si>
  <si>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</si>
  <si>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</si>
  <si>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</si>
  <si>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</si>
  <si>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</si>
  <si>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</si>
  <si>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</si>
  <si>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</si>
  <si>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</si>
  <si>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</si>
  <si>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</si>
  <si>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</si>
  <si>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</si>
  <si>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</si>
  <si>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</si>
  <si>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</si>
  <si>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</si>
  <si>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</si>
  <si>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</si>
  <si>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</si>
  <si>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</si>
  <si>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</si>
  <si>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</si>
  <si>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</si>
  <si>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</si>
  <si>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</si>
  <si>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</si>
  <si>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</si>
  <si>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</si>
  <si>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</si>
  <si>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</si>
  <si>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</si>
  <si>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</si>
  <si>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</si>
  <si>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</si>
  <si>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</si>
  <si>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</si>
  <si>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</si>
  <si>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</si>
  <si>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</si>
  <si>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</si>
  <si>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</si>
  <si>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</si>
  <si>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</si>
  <si>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</si>
  <si>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</si>
  <si>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</si>
  <si>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</si>
  <si>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</si>
  <si>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</si>
  <si>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</si>
  <si>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</si>
  <si>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</si>
  <si>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</si>
  <si>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</si>
  <si>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</si>
  <si>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</si>
  <si>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</si>
  <si>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</si>
  <si>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</si>
  <si>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</si>
  <si>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</si>
  <si>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</si>
  <si>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</si>
  <si>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</si>
  <si>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</si>
  <si>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</si>
  <si>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</si>
  <si>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</si>
  <si>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</si>
  <si>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</si>
  <si>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</si>
  <si>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</si>
  <si>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</si>
  <si>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</si>
  <si>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</si>
  <si>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</si>
  <si>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</si>
  <si>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</si>
  <si>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</si>
  <si>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</si>
  <si>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</si>
  <si>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</si>
  <si>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</si>
  <si>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</si>
  <si>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</si>
  <si>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</si>
  <si>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</si>
  <si>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</si>
  <si>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</si>
  <si>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</si>
  <si>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</si>
  <si>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</si>
  <si>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</si>
  <si>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</si>
  <si>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</si>
  <si>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</si>
  <si>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</si>
  <si>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</si>
  <si>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</si>
  <si>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</si>
  <si>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</si>
  <si>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</si>
  <si>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</si>
  <si>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</si>
  <si>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</si>
  <si>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</si>
  <si>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</si>
  <si>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</si>
  <si>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</si>
  <si>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</si>
  <si>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</si>
  <si>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</si>
  <si>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</si>
  <si>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</si>
  <si>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</si>
  <si>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</si>
  <si>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</si>
  <si>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</si>
  <si>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</si>
  <si>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</si>
  <si>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</si>
  <si>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</si>
  <si>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</si>
  <si>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</si>
  <si>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</si>
  <si>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</si>
  <si>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</si>
  <si>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</si>
  <si>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</si>
  <si>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</si>
  <si>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</si>
  <si>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</si>
  <si>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</si>
  <si>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</si>
  <si>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</si>
  <si>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</si>
  <si>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</si>
  <si>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</si>
  <si>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</si>
  <si>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</si>
  <si>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</si>
  <si>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</si>
  <si>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</si>
  <si>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</si>
  <si>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</si>
  <si>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</si>
  <si>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</si>
  <si>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</si>
  <si>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</si>
  <si>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</si>
  <si>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</si>
  <si>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</si>
  <si>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</si>
  <si>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</si>
  <si>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</si>
  <si>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</si>
  <si>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</si>
  <si>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</si>
  <si>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</si>
  <si>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</si>
  <si>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</si>
  <si>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</si>
  <si>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</si>
  <si>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</si>
  <si>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</si>
  <si>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</si>
  <si>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</si>
  <si>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</si>
  <si>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</si>
  <si>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</si>
  <si>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</si>
  <si>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</si>
  <si>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</si>
  <si>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</si>
  <si>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</si>
  <si>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</si>
  <si>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</si>
  <si>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</si>
  <si>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</si>
  <si>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</si>
  <si>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</si>
  <si>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</si>
  <si>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</si>
  <si>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</si>
  <si>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</si>
  <si>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</si>
  <si>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</si>
  <si>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</si>
  <si>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</si>
  <si>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</si>
  <si>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</si>
  <si>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</si>
  <si>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</si>
  <si>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</si>
  <si>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</si>
  <si>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</si>
  <si>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</si>
  <si>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</si>
  <si>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</si>
  <si>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</si>
  <si>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</si>
  <si>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</si>
  <si>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</si>
  <si>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</si>
  <si>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</si>
  <si>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</si>
  <si>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</si>
  <si>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</si>
  <si>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</si>
  <si>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</si>
  <si>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</si>
  <si>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</si>
  <si>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</si>
  <si>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</si>
  <si>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</si>
  <si>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</si>
  <si>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</si>
  <si>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</si>
  <si>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</si>
  <si>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</si>
  <si>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</si>
  <si>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</si>
  <si>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</si>
  <si>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</si>
  <si>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</si>
  <si>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</si>
  <si>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</si>
  <si>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</si>
  <si>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</si>
  <si>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</si>
  <si>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</si>
  <si>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</si>
  <si>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</si>
  <si>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</si>
  <si>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</si>
  <si>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</si>
  <si>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</si>
  <si>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</si>
  <si>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</si>
  <si>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</si>
  <si>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</si>
  <si>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</si>
  <si>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</si>
  <si>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</si>
  <si>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</si>
  <si>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</si>
  <si>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</si>
  <si>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</si>
  <si>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</si>
  <si>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</si>
  <si>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</si>
  <si>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</si>
  <si>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</si>
  <si>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</si>
  <si>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</si>
  <si>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</si>
  <si>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</si>
  <si>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</si>
  <si>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</si>
  <si>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</si>
  <si>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</si>
  <si>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</si>
  <si>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</si>
  <si>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</si>
  <si>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</si>
  <si>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</si>
  <si>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</si>
  <si>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</si>
  <si>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</si>
  <si>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</si>
  <si>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</si>
  <si>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</si>
  <si>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</si>
  <si>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</si>
  <si>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</si>
  <si>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</si>
  <si>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</si>
  <si>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</si>
  <si>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</si>
  <si>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</si>
  <si>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</si>
  <si>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</si>
  <si>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</si>
  <si>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</si>
  <si>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</si>
  <si>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</si>
  <si>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</si>
  <si>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</si>
  <si>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</si>
  <si>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</si>
  <si>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</si>
  <si>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</si>
  <si>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</si>
  <si>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</si>
  <si>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</si>
  <si>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</si>
  <si>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</si>
  <si>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</si>
  <si>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</si>
  <si>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</si>
  <si>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</si>
  <si>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</si>
  <si>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</si>
  <si>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</si>
  <si>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</si>
  <si>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</si>
  <si>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</si>
  <si>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</si>
  <si>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</si>
  <si>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</si>
  <si>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</si>
  <si>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</si>
  <si>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</si>
  <si>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</si>
  <si>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</si>
  <si>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</si>
  <si>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</si>
  <si>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</si>
  <si>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</si>
  <si>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</si>
  <si>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</si>
  <si>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</si>
  <si>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</si>
  <si>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</si>
  <si>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</si>
  <si>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</si>
  <si>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</si>
  <si>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</si>
  <si>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</si>
  <si>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</si>
  <si>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</si>
  <si>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</si>
  <si>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</si>
  <si>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</si>
  <si>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</si>
  <si>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</si>
  <si>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</si>
  <si>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</si>
  <si>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</si>
  <si>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</si>
  <si>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</si>
  <si>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</si>
  <si>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</si>
  <si>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</si>
  <si>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</si>
  <si>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</si>
  <si>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</si>
  <si>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</si>
  <si>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</si>
  <si>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</si>
  <si>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</si>
  <si>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</si>
  <si>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</si>
  <si>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</si>
  <si>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</si>
  <si>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</si>
  <si>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</si>
  <si>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</si>
  <si>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</si>
  <si>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</si>
  <si>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</si>
  <si>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</si>
  <si>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</si>
  <si>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</si>
  <si>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</si>
  <si>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</si>
  <si>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</si>
  <si>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</si>
  <si>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</si>
  <si>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</si>
  <si>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</si>
  <si>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</si>
  <si>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</si>
  <si>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</si>
  <si>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</si>
  <si>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</si>
  <si>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</si>
  <si>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</si>
  <si>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</si>
  <si>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</si>
  <si>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</si>
  <si>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</si>
  <si>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</si>
  <si>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</si>
  <si>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</si>
  <si>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</si>
  <si>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</si>
  <si>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</si>
  <si>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</si>
  <si>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</si>
  <si>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</si>
  <si>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</si>
  <si>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</si>
  <si>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</si>
  <si>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</si>
  <si>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</si>
  <si>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</si>
  <si>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</si>
  <si>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</si>
  <si>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</si>
  <si>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</si>
  <si>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</si>
  <si>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</si>
  <si>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</si>
  <si>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</si>
  <si>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</si>
  <si>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</si>
  <si>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</si>
  <si>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</si>
  <si>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</si>
  <si>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</si>
  <si>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</si>
  <si>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</si>
  <si>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</si>
  <si>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</si>
  <si>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</si>
  <si>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</si>
  <si>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</si>
  <si>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</si>
  <si>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</si>
  <si>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</si>
  <si>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</si>
  <si>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</si>
  <si>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</si>
  <si>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</si>
  <si>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</si>
  <si>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</si>
  <si>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</si>
  <si>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</si>
  <si>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</si>
  <si>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</si>
  <si>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</si>
  <si>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</si>
  <si>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</si>
  <si>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</si>
  <si>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</si>
  <si>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</si>
  <si>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</si>
  <si>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</si>
  <si>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</si>
  <si>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</si>
  <si>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</si>
  <si>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</si>
  <si>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</si>
  <si>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</si>
  <si>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</si>
  <si>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</si>
  <si>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</si>
  <si>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</si>
  <si>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</si>
  <si>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</si>
  <si>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</si>
  <si>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</si>
  <si>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</si>
  <si>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</si>
  <si>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</si>
  <si>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</si>
  <si>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</si>
  <si>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</si>
  <si>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</si>
  <si>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</si>
  <si>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</si>
  <si>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</si>
  <si>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</si>
  <si>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</si>
  <si>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</si>
  <si>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</si>
  <si>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</si>
  <si>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</si>
  <si>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</si>
  <si>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</si>
  <si>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</si>
  <si>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</si>
  <si>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</si>
  <si>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</si>
  <si>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</si>
  <si>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</si>
  <si>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</si>
  <si>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</si>
  <si>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</si>
  <si>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</si>
  <si>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</si>
  <si>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</si>
  <si>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</si>
  <si>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</si>
  <si>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</si>
  <si>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</si>
  <si>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</si>
  <si>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</si>
  <si>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</si>
  <si>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</si>
  <si>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</si>
  <si>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</si>
  <si>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</si>
  <si>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</si>
  <si>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</si>
  <si>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</si>
  <si>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</si>
  <si>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</si>
  <si>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</si>
  <si>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</si>
  <si>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</si>
  <si>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</si>
  <si>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</si>
  <si>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</si>
  <si>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</si>
  <si>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</si>
  <si>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</si>
  <si>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</si>
  <si>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</si>
  <si>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</si>
  <si>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</si>
  <si>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</si>
  <si>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</si>
  <si>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</si>
  <si>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</si>
  <si>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</si>
  <si>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</si>
  <si>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</si>
  <si>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</si>
  <si>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</si>
  <si>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</si>
  <si>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</si>
  <si>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</si>
  <si>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</si>
  <si>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</si>
  <si>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</si>
  <si>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</si>
  <si>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</si>
  <si>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</si>
  <si>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</si>
  <si>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</si>
  <si>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</si>
  <si>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</si>
  <si>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</si>
  <si>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</si>
  <si>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</si>
  <si>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</si>
  <si>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</si>
  <si>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</si>
  <si>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</si>
  <si>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</si>
  <si>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</si>
  <si>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</si>
  <si>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</si>
  <si>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</si>
  <si>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</si>
  <si>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</si>
  <si>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</si>
  <si>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</si>
  <si>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</si>
  <si>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</si>
  <si>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</si>
  <si>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</si>
  <si>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</si>
  <si>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</si>
  <si>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</si>
  <si>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</si>
  <si>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</si>
  <si>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</si>
  <si>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</si>
  <si>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</si>
  <si>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</si>
  <si>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</si>
  <si>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</si>
  <si>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</si>
  <si>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</si>
  <si>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</si>
  <si>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</si>
  <si>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</si>
  <si>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</si>
  <si>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</si>
  <si>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</si>
  <si>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</si>
  <si>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</si>
  <si>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</si>
  <si>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</si>
  <si>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</si>
  <si>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</si>
  <si>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</si>
  <si>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</si>
  <si>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</si>
  <si>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</si>
  <si>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</si>
  <si>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</si>
  <si>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</si>
  <si>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</si>
  <si>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</si>
  <si>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</si>
  <si>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</si>
  <si>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</si>
  <si>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</si>
  <si>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</si>
  <si>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</si>
  <si>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</si>
  <si>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</si>
  <si>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</si>
  <si>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</si>
  <si>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</si>
  <si>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</si>
  <si>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</si>
  <si>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</si>
  <si>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</si>
  <si>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</si>
  <si>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</si>
  <si>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</si>
  <si>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</si>
  <si>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</si>
  <si>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</si>
  <si>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</si>
  <si>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</si>
  <si>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</si>
  <si>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</si>
  <si>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</si>
  <si>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</si>
  <si>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</si>
  <si>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</si>
  <si>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</si>
  <si>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</si>
  <si>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</si>
  <si>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</si>
  <si>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</si>
  <si>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</si>
  <si>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</si>
  <si>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</si>
  <si>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</si>
  <si>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</si>
  <si>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</si>
  <si>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</si>
  <si>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</si>
  <si>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</si>
  <si>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</si>
  <si>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</si>
  <si>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</si>
  <si>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</si>
  <si>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</si>
  <si>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</si>
  <si>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</si>
  <si>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</si>
  <si>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</si>
  <si>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</si>
  <si>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</si>
  <si>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</si>
  <si>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</si>
  <si>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</si>
  <si>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</si>
  <si>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</si>
  <si>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</si>
  <si>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</si>
  <si>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</si>
  <si>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</si>
  <si>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</si>
  <si>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</si>
  <si>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</si>
  <si>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</si>
  <si>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</si>
  <si>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</si>
  <si>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</si>
  <si>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</si>
  <si>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</si>
  <si>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</si>
  <si>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</si>
  <si>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</si>
  <si>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</si>
  <si>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</si>
  <si>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</si>
  <si>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</si>
  <si>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</si>
  <si>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</si>
  <si>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</si>
  <si>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</si>
  <si>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</si>
  <si>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</si>
  <si>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</si>
  <si>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</si>
  <si>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</si>
  <si>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</si>
  <si>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</si>
  <si>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</si>
  <si>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</si>
  <si>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</si>
  <si>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</si>
  <si>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</si>
  <si>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</si>
  <si>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</si>
  <si>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</si>
  <si>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</si>
  <si>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</si>
  <si>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</si>
  <si>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</si>
  <si>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</si>
  <si>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</si>
  <si>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</si>
  <si>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</si>
  <si>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</si>
  <si>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</si>
  <si>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</si>
  <si>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</si>
  <si>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</si>
  <si>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</si>
  <si>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</si>
  <si>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</si>
  <si>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</si>
  <si>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</si>
  <si>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</si>
  <si>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</si>
  <si>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</si>
  <si>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</si>
  <si>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</si>
  <si>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</si>
  <si>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</si>
  <si>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</si>
  <si>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</si>
  <si>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</si>
  <si>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</si>
  <si>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</si>
  <si>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</si>
  <si>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</si>
  <si>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</si>
  <si>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</si>
  <si>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</si>
  <si>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</si>
  <si>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</si>
  <si>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</si>
  <si>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</si>
  <si>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</si>
  <si>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</si>
  <si>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</si>
  <si>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</si>
  <si>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</si>
  <si>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</si>
  <si>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</si>
  <si>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</si>
  <si>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</si>
  <si>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</si>
  <si>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</si>
  <si>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</si>
  <si>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</si>
  <si>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</si>
  <si>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</si>
  <si>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</si>
  <si>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</si>
  <si>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</si>
  <si>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</si>
  <si>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</si>
  <si>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</si>
  <si>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</si>
  <si>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</si>
  <si>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</si>
  <si>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</si>
  <si>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</si>
  <si>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</si>
  <si>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</si>
  <si>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</si>
  <si>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</si>
  <si>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</si>
  <si>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</si>
  <si>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</si>
  <si>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</si>
  <si>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</si>
  <si>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</si>
  <si>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</si>
  <si>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</si>
  <si>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</si>
  <si>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</si>
  <si>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</si>
  <si>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</si>
  <si>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</si>
  <si>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</si>
  <si>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</si>
  <si>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</si>
  <si>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</si>
  <si>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</si>
  <si>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</si>
  <si>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</si>
  <si>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</si>
  <si>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</si>
  <si>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</si>
  <si>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</si>
  <si>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</si>
  <si>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</si>
  <si>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</si>
  <si>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</si>
  <si>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</si>
  <si>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</si>
  <si>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</si>
  <si>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</si>
  <si>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</si>
  <si>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</si>
  <si>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</si>
  <si>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</si>
  <si>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</si>
  <si>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</si>
  <si>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</si>
  <si>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</si>
  <si>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</si>
  <si>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</si>
  <si>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</si>
  <si>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</si>
  <si>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</si>
  <si>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</si>
  <si>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</si>
  <si>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</si>
  <si>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</si>
  <si>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</si>
  <si>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</si>
  <si>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</si>
  <si>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</si>
  <si>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</si>
  <si>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</si>
  <si>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</si>
  <si>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</si>
  <si>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</si>
  <si>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</si>
  <si>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</si>
  <si>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</si>
  <si>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</si>
  <si>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</si>
  <si>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</si>
  <si>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</si>
  <si>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</si>
  <si>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</si>
  <si>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</si>
  <si>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</si>
  <si>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</si>
  <si>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</si>
  <si>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</si>
  <si>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</si>
  <si>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</si>
  <si>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</si>
  <si>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</si>
  <si>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</si>
  <si>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</si>
  <si>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</si>
  <si>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</si>
  <si>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</si>
  <si>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</si>
  <si>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</si>
  <si>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</si>
  <si>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</si>
  <si>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</si>
  <si>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</si>
  <si>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</si>
  <si>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</si>
  <si>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</si>
  <si>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</si>
  <si>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</si>
  <si>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</si>
  <si>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</si>
  <si>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</si>
  <si>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</si>
  <si>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</si>
  <si>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</si>
  <si>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</si>
  <si>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</si>
  <si>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</si>
  <si>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</si>
  <si>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</si>
  <si>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</si>
  <si>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</si>
  <si>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</si>
  <si>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</si>
  <si>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</si>
  <si>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</si>
  <si>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</si>
  <si>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</si>
  <si>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</si>
  <si>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</si>
  <si>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</si>
  <si>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</si>
  <si>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</si>
  <si>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</si>
  <si>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</si>
  <si>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</si>
  <si>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</si>
  <si>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</si>
  <si>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</si>
  <si>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</si>
  <si>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</si>
  <si>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</si>
  <si>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</si>
  <si>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</si>
  <si>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</si>
  <si>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</si>
  <si>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</si>
  <si>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</si>
  <si>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</si>
  <si>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</si>
  <si>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</si>
  <si>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</si>
  <si>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</si>
  <si>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</si>
  <si>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</si>
  <si>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</si>
  <si>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</si>
  <si>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</si>
  <si>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</si>
  <si>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</si>
  <si>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</si>
  <si>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</si>
  <si>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</si>
  <si>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</si>
  <si>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</si>
  <si>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</si>
  <si>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</si>
  <si>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</si>
  <si>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</si>
  <si>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</si>
  <si>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</si>
  <si>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</si>
  <si>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</si>
  <si>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</si>
  <si>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</si>
  <si>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</si>
  <si>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</si>
  <si>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</si>
  <si>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</si>
  <si>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</si>
  <si>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</si>
  <si>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</si>
  <si>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</si>
  <si>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</si>
  <si>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</si>
  <si>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</si>
  <si>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</si>
  <si>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</si>
  <si>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</si>
  <si>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</si>
  <si>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</si>
  <si>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</si>
  <si>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</si>
  <si>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</si>
  <si>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</si>
  <si>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</si>
  <si>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</si>
  <si>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</si>
  <si>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</si>
  <si>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</si>
  <si>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</si>
  <si>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</si>
  <si>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</si>
  <si>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</si>
  <si>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</si>
  <si>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</si>
  <si>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</si>
  <si>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</si>
  <si>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</si>
  <si>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</si>
  <si>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</si>
  <si>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</si>
  <si>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</si>
  <si>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</si>
  <si>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</si>
  <si>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</si>
  <si>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</si>
  <si>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</si>
  <si>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</si>
  <si>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</si>
  <si>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</si>
  <si>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</si>
  <si>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</si>
  <si>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</si>
  <si>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</si>
  <si>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</si>
  <si>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</si>
  <si>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</si>
  <si>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</si>
  <si>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</si>
  <si>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</si>
  <si>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</si>
  <si>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</si>
  <si>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</si>
  <si>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</si>
  <si>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</si>
  <si>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</si>
  <si>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</si>
  <si>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</si>
  <si>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</si>
  <si>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</si>
  <si>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</si>
  <si>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</si>
  <si>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</si>
  <si>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</si>
  <si>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</si>
  <si>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</si>
  <si>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</si>
  <si>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</si>
  <si>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</si>
  <si>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</si>
  <si>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</si>
  <si>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</si>
  <si>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</si>
  <si>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</si>
  <si>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</si>
  <si>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</si>
  <si>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</si>
  <si>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</si>
  <si>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</si>
  <si>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</si>
  <si>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</si>
  <si>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</si>
  <si>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</si>
  <si>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</si>
  <si>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</si>
  <si>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</si>
  <si>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</si>
  <si>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</si>
  <si>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</si>
  <si>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</si>
  <si>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</si>
  <si>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</si>
  <si>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</si>
  <si>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</si>
  <si>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</si>
  <si>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</si>
  <si>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</si>
  <si>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</si>
  <si>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</si>
  <si>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</si>
  <si>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</si>
  <si>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</si>
  <si>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</si>
  <si>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</si>
  <si>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</si>
  <si>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</si>
  <si>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</si>
  <si>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</si>
  <si>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</si>
  <si>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</si>
  <si>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</si>
  <si>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</si>
  <si>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</si>
  <si>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</si>
  <si>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</si>
  <si>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</si>
  <si>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</si>
  <si>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</si>
  <si>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</si>
  <si>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</si>
  <si>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</si>
  <si>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</si>
  <si>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</si>
  <si>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</si>
  <si>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</si>
  <si>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</si>
  <si>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</si>
  <si>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</si>
  <si>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</si>
  <si>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</si>
  <si>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</si>
  <si>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</si>
  <si>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</si>
  <si>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</si>
  <si>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</si>
  <si>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</si>
  <si>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</si>
  <si>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</si>
  <si>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</si>
  <si>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</si>
  <si>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</si>
  <si>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</si>
  <si>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</si>
  <si>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</si>
  <si>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</si>
  <si>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</si>
  <si>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</si>
  <si>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</si>
  <si>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</si>
  <si>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</si>
  <si>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</si>
  <si>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</si>
  <si>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</si>
  <si>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</si>
  <si>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</si>
  <si>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</si>
  <si>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</si>
  <si>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</si>
  <si>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</si>
  <si>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</si>
  <si>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</si>
  <si>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</si>
  <si>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</si>
  <si>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</si>
  <si>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</si>
  <si>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</si>
  <si>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</si>
  <si>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</si>
  <si>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</si>
  <si>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</si>
  <si>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</si>
  <si>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</si>
  <si>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</si>
  <si>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</si>
  <si>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</si>
  <si>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</si>
  <si>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</si>
  <si>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</si>
  <si>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</si>
  <si>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</si>
  <si>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</si>
  <si>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</si>
  <si>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</si>
  <si>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</si>
  <si>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</si>
  <si>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</si>
  <si>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</si>
  <si>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</si>
  <si>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</si>
  <si>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</si>
  <si>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</si>
  <si>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</si>
  <si>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</si>
  <si>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</si>
  <si>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</si>
  <si>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</si>
  <si>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</si>
  <si>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</si>
  <si>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</si>
  <si>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</si>
  <si>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</si>
  <si>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</si>
  <si>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</si>
  <si>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</si>
  <si>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</si>
  <si>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</si>
  <si>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</si>
  <si>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</si>
  <si>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</si>
  <si>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</si>
  <si>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</si>
  <si>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</si>
  <si>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</si>
  <si>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</si>
  <si>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</si>
  <si>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</si>
  <si>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</si>
  <si>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</si>
  <si>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</si>
  <si>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</si>
  <si>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</si>
  <si>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</si>
  <si>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</si>
  <si>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</si>
  <si>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</si>
  <si>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</si>
  <si>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</si>
  <si>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</si>
  <si>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</si>
  <si>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</si>
  <si>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</si>
  <si>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</si>
  <si>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</si>
  <si>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</si>
  <si>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</si>
  <si>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</si>
  <si>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</si>
  <si>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</si>
  <si>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</si>
  <si>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</si>
  <si>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</si>
  <si>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</si>
  <si>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</si>
  <si>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</si>
  <si>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</si>
  <si>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</si>
  <si>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</si>
  <si>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</si>
  <si>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</si>
  <si>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</si>
  <si>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</si>
  <si>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</si>
  <si>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</si>
  <si>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</si>
  <si>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</si>
  <si>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</si>
  <si>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</si>
  <si>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</si>
  <si>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</si>
  <si>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</si>
  <si>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</si>
  <si>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</si>
  <si>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</si>
  <si>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</si>
  <si>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</si>
  <si>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</si>
  <si>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</si>
  <si>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</si>
  <si>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</si>
  <si>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</si>
  <si>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</si>
  <si>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</si>
  <si>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</si>
  <si>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</si>
  <si>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</si>
  <si>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</si>
  <si>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</si>
  <si>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</si>
  <si>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</si>
  <si>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</si>
  <si>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</si>
  <si>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</si>
  <si>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</si>
  <si>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</si>
  <si>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</si>
  <si>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</si>
  <si>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</si>
  <si>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</si>
  <si>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</si>
  <si>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</si>
  <si>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</si>
  <si>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</si>
  <si>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</si>
  <si>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</si>
  <si>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</si>
  <si>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</si>
  <si>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</si>
  <si>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</si>
  <si>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</si>
  <si>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</si>
  <si>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</si>
  <si>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</si>
  <si>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</si>
  <si>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</si>
  <si>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</si>
  <si>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</si>
  <si>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</si>
  <si>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</si>
  <si>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</si>
  <si>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</si>
  <si>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</si>
  <si>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</si>
  <si>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</si>
  <si>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</si>
  <si>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</si>
  <si>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</si>
  <si>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</si>
  <si>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</si>
  <si>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</si>
  <si>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</si>
  <si>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</si>
  <si>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</si>
  <si>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</si>
  <si>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</si>
  <si>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</si>
  <si>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</si>
  <si>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</si>
  <si>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</si>
  <si>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</si>
  <si>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</si>
  <si>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</si>
  <si>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</si>
  <si>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</si>
  <si>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</si>
  <si>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</si>
  <si>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</si>
  <si>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</si>
  <si>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</si>
  <si>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</si>
  <si>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</si>
  <si>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</si>
  <si>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</si>
  <si>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</si>
  <si>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</si>
  <si>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</si>
  <si>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</si>
  <si>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</si>
  <si>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</si>
  <si>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</si>
  <si>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</si>
  <si>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</si>
  <si>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</si>
  <si>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</si>
  <si>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</si>
  <si>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</si>
  <si>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</si>
  <si>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</si>
  <si>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</si>
  <si>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</si>
  <si>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</si>
  <si>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</si>
  <si>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</si>
  <si>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</si>
  <si>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</si>
  <si>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</si>
  <si>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</si>
  <si>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</si>
  <si>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</si>
  <si>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</si>
  <si>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</si>
  <si>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</si>
  <si>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</si>
  <si>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</si>
  <si>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</si>
  <si>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</si>
  <si>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</si>
  <si>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</si>
  <si>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</si>
  <si>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</si>
  <si>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</si>
  <si>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</si>
  <si>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</si>
  <si>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</si>
  <si>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</si>
  <si>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</si>
  <si>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</si>
  <si>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</si>
  <si>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</si>
  <si>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</si>
  <si>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</si>
  <si>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</si>
  <si>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</si>
  <si>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</si>
  <si>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</si>
  <si>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</si>
  <si>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</si>
  <si>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</si>
  <si>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</si>
  <si>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</si>
  <si>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</si>
  <si>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</si>
  <si>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</si>
  <si>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</si>
  <si>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</si>
  <si>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</si>
  <si>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</si>
  <si>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</si>
  <si>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</si>
  <si>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</si>
  <si>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</si>
  <si>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</si>
  <si>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</si>
  <si>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</si>
  <si>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</si>
  <si>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</si>
  <si>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</si>
  <si>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</si>
  <si>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</si>
  <si>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</si>
  <si>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</si>
  <si>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</si>
  <si>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</si>
  <si>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</si>
  <si>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</si>
  <si>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</si>
  <si>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</si>
  <si>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</si>
  <si>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</si>
  <si>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</si>
  <si>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</si>
  <si>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</si>
  <si>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</si>
  <si>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</si>
  <si>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</si>
  <si>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</si>
  <si>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</si>
  <si>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</si>
  <si>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</si>
  <si>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</si>
  <si>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</si>
  <si>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</si>
  <si>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</si>
  <si>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</si>
  <si>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</si>
  <si>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</si>
  <si>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</si>
  <si>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</si>
  <si>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</si>
  <si>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</si>
  <si>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</si>
  <si>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</si>
  <si>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</si>
  <si>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</si>
  <si>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</si>
  <si>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</si>
  <si>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</si>
  <si>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</si>
  <si>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</si>
  <si>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</si>
  <si>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</si>
  <si>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</si>
  <si>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</si>
  <si>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</si>
  <si>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</si>
  <si>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</si>
  <si>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</si>
  <si>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</si>
  <si>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</si>
  <si>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</si>
  <si>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</si>
  <si>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</si>
  <si>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</si>
  <si>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</si>
  <si>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</si>
  <si>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</si>
  <si>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</si>
  <si>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</si>
  <si>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</si>
  <si>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</si>
  <si>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</si>
  <si>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</si>
  <si>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</si>
  <si>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</si>
  <si>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</si>
  <si>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</si>
  <si>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</si>
  <si>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</si>
  <si>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</si>
  <si>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</si>
  <si>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</si>
  <si>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</si>
  <si>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</si>
  <si>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</si>
  <si>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</si>
  <si>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</si>
  <si>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</si>
  <si>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</si>
  <si>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</si>
  <si>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</si>
  <si>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</si>
  <si>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</si>
  <si>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</si>
  <si>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</si>
  <si>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</si>
  <si>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</si>
  <si>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</si>
  <si>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</si>
  <si>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</si>
  <si>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</si>
  <si>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</si>
  <si>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</si>
  <si>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</si>
  <si>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</si>
  <si>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</si>
  <si>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</si>
  <si>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</si>
  <si>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</si>
  <si>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</si>
  <si>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</si>
  <si>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</si>
  <si>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</si>
  <si>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</si>
  <si>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</si>
  <si>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</si>
  <si>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</si>
  <si>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</si>
  <si>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</si>
  <si>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</si>
  <si>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</si>
  <si>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</si>
  <si>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</si>
  <si>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</si>
  <si>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</si>
  <si>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</si>
  <si>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</si>
  <si>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</si>
  <si>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</si>
  <si>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</si>
  <si>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</si>
  <si>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</si>
  <si>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</si>
  <si>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</si>
  <si>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</si>
  <si>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</si>
  <si>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</si>
  <si>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</si>
  <si>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</si>
  <si>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</si>
  <si>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</si>
  <si>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</si>
  <si>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</si>
  <si>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</si>
  <si>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</si>
  <si>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</si>
  <si>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</si>
  <si>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</si>
  <si>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</si>
  <si>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</si>
  <si>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</si>
  <si>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</si>
  <si>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</si>
  <si>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</si>
  <si>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</si>
  <si>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</si>
  <si>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</si>
  <si>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</si>
  <si>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</si>
  <si>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</si>
  <si>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</si>
  <si>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</si>
  <si>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</si>
  <si>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</si>
  <si>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</si>
  <si>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</si>
  <si>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</si>
  <si>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</si>
  <si>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</si>
  <si>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</si>
  <si>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</si>
  <si>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</si>
  <si>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</si>
  <si>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</si>
  <si>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</si>
  <si>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</si>
  <si>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</si>
  <si>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</si>
  <si>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</si>
  <si>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</si>
  <si>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</si>
  <si>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</si>
  <si>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</si>
  <si>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</si>
  <si>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</si>
  <si>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</si>
  <si>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</si>
  <si>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</si>
  <si>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</si>
  <si>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</si>
  <si>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</si>
  <si>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</si>
  <si>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</si>
  <si>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</si>
  <si>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</si>
  <si>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</si>
  <si>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</si>
  <si>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</si>
  <si>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</si>
  <si>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</si>
  <si>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</si>
  <si>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</si>
  <si>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</si>
  <si>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</si>
  <si>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</si>
  <si>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</si>
  <si>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</si>
  <si>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</si>
  <si>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</si>
  <si>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</si>
  <si>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</si>
  <si>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</si>
  <si>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</si>
  <si>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</si>
  <si>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</si>
  <si>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</si>
  <si>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</si>
  <si>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</si>
  <si>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</si>
  <si>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</si>
  <si>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</si>
  <si>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</si>
  <si>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</si>
  <si>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</si>
  <si>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</si>
  <si>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</si>
  <si>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</si>
  <si>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</si>
  <si>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</si>
  <si>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</si>
  <si>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</si>
  <si>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</si>
  <si>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</si>
  <si>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</si>
  <si>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</si>
  <si>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</si>
  <si>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</si>
  <si>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</si>
  <si>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</si>
  <si>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</si>
  <si>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</si>
  <si>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</si>
  <si>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</si>
  <si>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</si>
  <si>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</si>
  <si>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</si>
  <si>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</si>
  <si>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</si>
  <si>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</si>
  <si>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</si>
  <si>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</si>
  <si>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</si>
  <si>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</si>
  <si>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</si>
  <si>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</si>
  <si>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</si>
  <si>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</si>
  <si>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</si>
  <si>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</si>
  <si>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</si>
  <si>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</si>
  <si>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</si>
  <si>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</si>
  <si>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</si>
  <si>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</si>
  <si>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</si>
  <si>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</si>
  <si>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</si>
  <si>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</si>
  <si>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</si>
  <si>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</si>
  <si>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</si>
  <si>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</si>
  <si>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</si>
  <si>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</si>
  <si>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</si>
  <si>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</si>
  <si>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</si>
  <si>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</si>
  <si>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</si>
  <si>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</si>
  <si>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</si>
  <si>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</si>
  <si>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</si>
  <si>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</si>
  <si>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</si>
  <si>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</si>
  <si>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</si>
  <si>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</si>
  <si>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</si>
  <si>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</si>
  <si>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</si>
  <si>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</si>
  <si>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</si>
  <si>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</si>
  <si>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</si>
  <si>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</si>
  <si>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</si>
  <si>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</si>
  <si>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</si>
  <si>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</si>
  <si>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</si>
  <si>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</si>
  <si>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</si>
  <si>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</si>
  <si>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</si>
  <si>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</si>
  <si>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</si>
  <si>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</si>
  <si>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</si>
  <si>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</si>
  <si>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</si>
  <si>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</si>
  <si>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</si>
  <si>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</si>
  <si>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</si>
  <si>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</si>
  <si>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</si>
  <si>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</si>
  <si>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</si>
  <si>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</si>
  <si>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</si>
  <si>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</si>
  <si>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</si>
  <si>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</si>
  <si>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</si>
  <si>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</si>
  <si>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</si>
  <si>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</si>
  <si>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</si>
  <si>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</si>
  <si>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</si>
  <si>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</si>
  <si>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</si>
  <si>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</si>
  <si>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</si>
  <si>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</si>
  <si>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</si>
  <si>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</si>
  <si>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</si>
  <si>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</si>
  <si>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</si>
  <si>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</si>
  <si>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</si>
  <si>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</si>
  <si>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</si>
  <si>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</si>
  <si>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</si>
  <si>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</si>
  <si>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</si>
  <si>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</si>
  <si>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</si>
  <si>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</si>
  <si>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</si>
  <si>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</si>
  <si>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</si>
  <si>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</si>
  <si>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</si>
  <si>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</si>
  <si>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</si>
  <si>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</si>
  <si>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</si>
  <si>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</si>
  <si>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</si>
  <si>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</si>
  <si>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</si>
  <si>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</si>
  <si>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</si>
  <si>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</si>
  <si>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</si>
  <si>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</si>
  <si>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</si>
  <si>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</si>
  <si>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</si>
  <si>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</si>
  <si>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</si>
  <si>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</si>
  <si>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</si>
  <si>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</si>
  <si>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</si>
  <si>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</si>
  <si>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</si>
  <si>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</si>
  <si>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</si>
  <si>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</si>
  <si>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</si>
  <si>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</si>
  <si>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</si>
  <si>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</si>
  <si>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</si>
  <si>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</si>
  <si>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</si>
  <si>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</si>
  <si>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</si>
  <si>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</si>
  <si>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</si>
  <si>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</si>
  <si>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</si>
  <si>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</si>
  <si>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</si>
  <si>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</si>
  <si>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</si>
  <si>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</si>
  <si>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</si>
  <si>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</si>
  <si>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</si>
  <si>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</si>
  <si>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</si>
  <si>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</si>
  <si>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</si>
  <si>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</si>
  <si>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</si>
  <si>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</si>
  <si>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</si>
  <si>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</si>
  <si>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</si>
  <si>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</si>
  <si>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</si>
  <si>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</si>
  <si>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</si>
  <si>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</si>
  <si>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</si>
  <si>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</si>
  <si>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</si>
  <si>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</si>
  <si>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</si>
  <si>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</si>
  <si>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</si>
  <si>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</si>
  <si>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</si>
  <si>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</si>
  <si>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</si>
  <si>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</si>
  <si>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</si>
  <si>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</si>
  <si>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</si>
  <si>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</si>
  <si>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</si>
  <si>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</si>
  <si>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</si>
  <si>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</si>
  <si>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</si>
  <si>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</si>
  <si>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</si>
  <si>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</si>
  <si>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</si>
  <si>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</si>
  <si>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</si>
  <si>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</si>
  <si>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</si>
  <si>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</si>
  <si>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</si>
  <si>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</si>
  <si>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</si>
  <si>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</si>
  <si>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</si>
  <si>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</si>
  <si>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</si>
  <si>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</si>
  <si>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</si>
  <si>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</si>
  <si>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</si>
  <si>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</si>
  <si>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</si>
  <si>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</si>
  <si>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</si>
  <si>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</si>
  <si>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</si>
  <si>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</si>
  <si>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</si>
  <si>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</si>
  <si>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</si>
  <si>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</si>
  <si>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</si>
  <si>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</si>
  <si>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</si>
  <si>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</si>
  <si>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</si>
  <si>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</si>
  <si>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</si>
  <si>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</si>
  <si>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</si>
  <si>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</si>
  <si>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</si>
  <si>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</si>
  <si>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</si>
  <si>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</si>
  <si>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</si>
  <si>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</si>
  <si>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</si>
  <si>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</si>
  <si>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</si>
  <si>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</si>
  <si>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</si>
  <si>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</si>
  <si>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</si>
  <si>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</si>
  <si>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</si>
  <si>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</si>
  <si>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</si>
  <si>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</si>
  <si>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</si>
  <si>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</si>
  <si>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</si>
  <si>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</si>
  <si>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</si>
  <si>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</si>
  <si>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</si>
  <si>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</si>
  <si>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</si>
  <si>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</si>
  <si>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</si>
  <si>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</si>
  <si>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</si>
  <si>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</si>
  <si>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</si>
  <si>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</si>
  <si>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</si>
  <si>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</si>
  <si>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</si>
  <si>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</si>
  <si>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</si>
  <si>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</si>
  <si>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</si>
  <si>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</si>
  <si>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</si>
  <si>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</si>
  <si>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</si>
  <si>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</si>
  <si>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</si>
  <si>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</si>
  <si>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</si>
  <si>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</si>
  <si>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</si>
  <si>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</si>
  <si>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</si>
  <si>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</si>
  <si>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</si>
  <si>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</si>
  <si>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</si>
  <si>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</si>
  <si>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</si>
  <si>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</si>
  <si>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</si>
  <si>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</si>
  <si>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</si>
  <si>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</si>
  <si>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</si>
  <si>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</si>
  <si>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</si>
  <si>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</si>
  <si>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</si>
  <si>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</si>
  <si>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</si>
  <si>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</si>
  <si>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</si>
  <si>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</si>
  <si>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</si>
  <si>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</si>
  <si>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</si>
  <si>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</si>
  <si>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</si>
  <si>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</si>
  <si>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</si>
  <si>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</si>
  <si>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</si>
  <si>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</si>
  <si>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</si>
  <si>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</si>
  <si>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</si>
  <si>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</si>
  <si>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</si>
  <si>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</si>
  <si>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</si>
  <si>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</si>
  <si>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</si>
  <si>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</si>
  <si>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</si>
  <si>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</si>
  <si>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</si>
  <si>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</si>
  <si>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</si>
  <si>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</si>
  <si>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</si>
  <si>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</si>
  <si>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</si>
  <si>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</si>
  <si>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</si>
  <si>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</si>
  <si>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</si>
  <si>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</si>
  <si>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</si>
  <si>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</si>
  <si>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</si>
  <si>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</si>
  <si>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</si>
  <si>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</si>
  <si>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</si>
  <si>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</si>
  <si>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</si>
  <si>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</si>
  <si>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</si>
  <si>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</si>
  <si>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</si>
  <si>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</si>
  <si>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</si>
  <si>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</si>
  <si>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</si>
  <si>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</si>
  <si>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</si>
  <si>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</si>
  <si>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</si>
  <si>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</si>
  <si>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</si>
  <si>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</si>
  <si>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</si>
  <si>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</si>
  <si>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</si>
  <si>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</si>
  <si>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</si>
  <si>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</si>
  <si>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</si>
  <si>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</si>
  <si>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</si>
  <si>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</si>
  <si>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</si>
  <si>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</si>
  <si>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</si>
  <si>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</si>
  <si>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</si>
  <si>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</si>
  <si>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</si>
  <si>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</si>
  <si>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</si>
  <si>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</si>
  <si>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</si>
  <si>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</si>
  <si>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</si>
  <si>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</si>
  <si>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</si>
  <si>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</si>
  <si>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</si>
  <si>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</si>
  <si>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</si>
  <si>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</si>
  <si>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</si>
  <si>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</si>
  <si>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</si>
  <si>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</si>
  <si>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</si>
  <si>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</si>
  <si>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</si>
  <si>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</si>
  <si>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</si>
  <si>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</si>
  <si>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</si>
  <si>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</si>
  <si>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</si>
  <si>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</si>
  <si>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</si>
  <si>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</si>
  <si>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</si>
  <si>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</si>
  <si>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</si>
  <si>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</si>
  <si>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</si>
  <si>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</si>
  <si>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</si>
  <si>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</si>
  <si>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</si>
  <si>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</si>
  <si>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</si>
  <si>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</si>
  <si>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</si>
  <si>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</si>
  <si>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</si>
  <si>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</si>
  <si>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</si>
  <si>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</si>
  <si>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</si>
  <si>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</si>
  <si>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</si>
  <si>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</si>
  <si>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</si>
  <si>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</si>
  <si>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</si>
  <si>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</si>
  <si>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</si>
  <si>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</si>
  <si>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</si>
  <si>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</si>
  <si>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</si>
  <si>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</si>
  <si>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</si>
  <si>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</si>
  <si>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</si>
  <si>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</si>
  <si>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</si>
  <si>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</si>
  <si>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</si>
  <si>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</si>
  <si>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</si>
  <si>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</si>
  <si>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</si>
  <si>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</si>
  <si>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</si>
  <si>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</si>
  <si>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</si>
  <si>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</si>
  <si>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</si>
  <si>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</si>
  <si>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</si>
  <si>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</si>
  <si>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</si>
  <si>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</si>
  <si>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</si>
  <si>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</si>
  <si>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</si>
  <si>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</si>
  <si>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</si>
  <si>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</si>
  <si>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</si>
  <si>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</si>
  <si>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</si>
  <si>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</si>
  <si>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</si>
  <si>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</si>
  <si>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</si>
  <si>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</si>
  <si>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</si>
  <si>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</si>
  <si>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</si>
  <si>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</si>
  <si>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</si>
  <si>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</si>
  <si>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</si>
  <si>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</si>
  <si>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</si>
  <si>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</si>
  <si>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</si>
  <si>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</si>
  <si>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</si>
  <si>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</si>
  <si>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</si>
  <si>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</si>
  <si>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</si>
  <si>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</si>
  <si>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</si>
  <si>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</si>
  <si>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</si>
  <si>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</si>
  <si>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</si>
  <si>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</si>
  <si>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</si>
  <si>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</si>
  <si>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</si>
  <si>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</si>
  <si>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</si>
  <si>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</si>
  <si>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</si>
  <si>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</si>
  <si>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</si>
  <si>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</si>
  <si>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</si>
  <si>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</si>
  <si>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</si>
  <si>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</si>
  <si>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</si>
  <si>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</si>
  <si>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</si>
  <si>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</si>
  <si>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</si>
  <si>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</si>
  <si>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</si>
  <si>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</si>
  <si>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</si>
  <si>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</si>
  <si>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</si>
  <si>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</si>
  <si>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</si>
  <si>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</si>
  <si>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</si>
  <si>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</si>
  <si>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</si>
  <si>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</si>
  <si>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</si>
  <si>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</si>
  <si>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</si>
  <si>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</si>
  <si>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</si>
  <si>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</si>
  <si>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</si>
  <si>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</si>
  <si>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</si>
  <si>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</si>
  <si>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</si>
  <si>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</si>
  <si>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</si>
  <si>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</si>
  <si>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</si>
  <si>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</si>
  <si>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</si>
  <si>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</si>
  <si>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</si>
  <si>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</si>
  <si>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</si>
  <si>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</si>
  <si>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</si>
  <si>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</si>
  <si>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</si>
  <si>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</si>
  <si>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</si>
  <si>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</si>
  <si>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</si>
  <si>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</si>
  <si>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</si>
  <si>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</si>
  <si>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</si>
  <si>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</si>
  <si>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</si>
  <si>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</si>
  <si>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</si>
  <si>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</si>
  <si>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</si>
  <si>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</si>
  <si>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</si>
  <si>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</si>
  <si>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</si>
  <si>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</si>
  <si>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</si>
  <si>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</si>
  <si>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</si>
  <si>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</si>
  <si>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</si>
  <si>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</si>
  <si>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</si>
  <si>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</si>
  <si>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</si>
  <si>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</si>
  <si>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</si>
  <si>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</si>
  <si>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</si>
  <si>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</si>
  <si>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</si>
  <si>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</si>
  <si>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</si>
  <si>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</si>
  <si>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</si>
  <si>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</si>
  <si>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</si>
  <si>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</si>
  <si>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</si>
  <si>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</si>
  <si>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</si>
  <si>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</si>
  <si>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</si>
  <si>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</si>
  <si>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</si>
  <si>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</si>
  <si>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</si>
  <si>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</si>
  <si>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</si>
  <si>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</si>
  <si>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</si>
  <si>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</si>
  <si>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</si>
  <si>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</si>
  <si>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</si>
  <si>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</si>
  <si>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</si>
  <si>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</si>
  <si>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</si>
  <si>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</si>
  <si>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</si>
  <si>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</si>
  <si>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</si>
  <si>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</si>
  <si>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</si>
  <si>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</si>
  <si>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</si>
  <si>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</si>
  <si>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</si>
  <si>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</si>
  <si>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</si>
  <si>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</si>
  <si>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</si>
  <si>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</si>
  <si>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</si>
  <si>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</si>
  <si>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</si>
  <si>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</si>
  <si>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</si>
  <si>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</si>
  <si>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</si>
  <si>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</si>
  <si>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</si>
  <si>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</si>
  <si>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</si>
  <si>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</si>
  <si>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</si>
  <si>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</si>
  <si>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</si>
  <si>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</si>
  <si>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</si>
  <si>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</si>
  <si>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</si>
  <si>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</si>
  <si>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</si>
  <si>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</si>
  <si>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</si>
  <si>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</si>
  <si>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</si>
  <si>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</si>
  <si>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</si>
  <si>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</si>
  <si>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</si>
  <si>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</si>
  <si>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</si>
  <si>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</si>
  <si>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</si>
  <si>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</si>
  <si>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</si>
  <si>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</si>
  <si>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</si>
  <si>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</si>
  <si>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</si>
  <si>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</si>
  <si>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</si>
  <si>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</si>
  <si>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</si>
  <si>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</si>
  <si>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</si>
  <si>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</si>
  <si>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</si>
  <si>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</si>
  <si>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</si>
  <si>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</si>
  <si>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</si>
  <si>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</si>
  <si>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</si>
  <si>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</si>
  <si>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</si>
  <si>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</si>
  <si>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</si>
  <si>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</si>
  <si>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</si>
  <si>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</si>
  <si>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</si>
  <si>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</si>
  <si>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</si>
  <si>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</si>
  <si>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</si>
  <si>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</si>
  <si>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</si>
  <si>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</si>
  <si>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</si>
  <si>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</si>
  <si>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</si>
  <si>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</si>
  <si>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</si>
  <si>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</si>
  <si>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</si>
  <si>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</si>
  <si>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</si>
  <si>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</si>
  <si>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</si>
  <si>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</si>
  <si>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</si>
  <si>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</si>
  <si>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</si>
  <si>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</si>
  <si>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</si>
  <si>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</si>
  <si>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</si>
  <si>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</si>
  <si>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</si>
  <si>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</si>
  <si>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</si>
  <si>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</si>
  <si>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</si>
  <si>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</si>
  <si>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</si>
  <si>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</si>
  <si>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</si>
  <si>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</si>
  <si>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</si>
  <si>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</si>
  <si>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</si>
  <si>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</si>
  <si>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</si>
  <si>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</si>
  <si>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</si>
  <si>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</si>
  <si>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</si>
  <si>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</si>
  <si>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</si>
  <si>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</si>
  <si>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</si>
  <si>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</si>
  <si>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</si>
  <si>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</si>
  <si>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</si>
  <si>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</si>
  <si>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</si>
  <si>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</si>
  <si>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</si>
  <si>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</si>
  <si>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</si>
  <si>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</si>
  <si>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</si>
  <si>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</si>
  <si>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</si>
  <si>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</si>
  <si>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</si>
  <si>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</si>
  <si>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</si>
  <si>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</si>
  <si>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</si>
  <si>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</si>
  <si>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</si>
  <si>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</si>
  <si>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</si>
  <si>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</si>
  <si>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</si>
  <si>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</si>
  <si>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</si>
  <si>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</si>
  <si>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</si>
  <si>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</si>
  <si>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</si>
  <si>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</si>
  <si>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</si>
  <si>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</si>
  <si>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</si>
  <si>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</si>
  <si>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</si>
  <si>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</si>
  <si>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</si>
  <si>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</si>
  <si>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</si>
  <si>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</si>
  <si>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</si>
  <si>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</si>
  <si>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</si>
  <si>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</si>
  <si>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</si>
  <si>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</si>
  <si>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</si>
  <si>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</si>
  <si>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</si>
  <si>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</si>
  <si>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</si>
  <si>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</si>
  <si>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</si>
  <si>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</si>
  <si>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</si>
  <si>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</si>
  <si>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</si>
  <si>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</si>
  <si>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</si>
  <si>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</si>
  <si>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</si>
  <si>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</si>
  <si>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</si>
  <si>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</si>
  <si>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</si>
  <si>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</si>
  <si>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</si>
  <si>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</si>
  <si>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</si>
  <si>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</si>
  <si>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</si>
  <si>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</si>
  <si>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</si>
  <si>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</si>
  <si>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</si>
  <si>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</si>
  <si>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</si>
  <si>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</si>
  <si>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</si>
  <si>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</si>
  <si>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</si>
  <si>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</si>
  <si>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</si>
  <si>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</si>
  <si>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</si>
  <si>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</si>
  <si>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</si>
  <si>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</si>
  <si>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</si>
  <si>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</si>
  <si>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</si>
  <si>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</si>
  <si>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</si>
  <si>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</si>
  <si>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</si>
  <si>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</si>
  <si>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</si>
  <si>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</si>
  <si>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</si>
  <si>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</si>
  <si>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</si>
  <si>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</si>
  <si>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</si>
  <si>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</si>
  <si>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</si>
  <si>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</si>
  <si>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</si>
  <si>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</si>
  <si>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</si>
  <si>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</si>
  <si>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</si>
  <si>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</si>
  <si>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</si>
  <si>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</si>
  <si>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</si>
  <si>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</si>
  <si>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</si>
  <si>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</si>
  <si>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</si>
  <si>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</si>
  <si>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</si>
  <si>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</si>
  <si>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</si>
  <si>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</si>
  <si>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</si>
  <si>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</si>
  <si>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</si>
  <si>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</si>
  <si>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</si>
  <si>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</si>
  <si>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</si>
  <si>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</si>
  <si>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</si>
  <si>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</si>
  <si>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</si>
  <si>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</si>
  <si>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</si>
  <si>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</si>
  <si>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</si>
  <si>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</si>
  <si>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</si>
  <si>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</si>
  <si>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</si>
  <si>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</si>
  <si>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</si>
  <si>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</si>
  <si>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</si>
  <si>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</si>
  <si>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</si>
  <si>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</si>
  <si>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</si>
  <si>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</si>
  <si>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</si>
  <si>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</si>
  <si>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</si>
  <si>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</si>
  <si>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</si>
  <si>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</si>
  <si>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</si>
  <si>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</si>
  <si>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</si>
  <si>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</si>
  <si>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</si>
  <si>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</si>
  <si>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</si>
  <si>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</si>
  <si>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</si>
  <si>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</si>
  <si>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</si>
  <si>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</si>
  <si>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</si>
  <si>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</si>
  <si>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</si>
  <si>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</si>
  <si>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</si>
  <si>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</si>
  <si>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</si>
  <si>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</si>
  <si>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</si>
  <si>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</si>
  <si>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</si>
  <si>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</si>
  <si>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</si>
  <si>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</si>
  <si>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</si>
  <si>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</si>
  <si>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</si>
  <si>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</si>
  <si>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</si>
  <si>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</si>
  <si>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</si>
  <si>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</si>
  <si>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</si>
  <si>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</si>
  <si>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</si>
  <si>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</si>
  <si>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</si>
  <si>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</si>
  <si>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</si>
  <si>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</si>
  <si>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</si>
  <si>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</si>
  <si>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</si>
  <si>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</si>
  <si>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</si>
  <si>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</si>
  <si>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</si>
  <si>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</si>
  <si>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</si>
  <si>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</si>
  <si>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</si>
  <si>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</si>
  <si>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</si>
  <si>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</si>
  <si>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</si>
  <si>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</si>
  <si>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</si>
  <si>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</si>
  <si>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</si>
  <si>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</si>
  <si>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</si>
  <si>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</si>
  <si>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</si>
  <si>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</si>
  <si>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</si>
  <si>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</si>
  <si>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</si>
  <si>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</si>
  <si>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</si>
  <si>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</si>
  <si>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</si>
  <si>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</si>
  <si>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</si>
  <si>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</si>
  <si>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</si>
  <si>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</si>
  <si>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</si>
  <si>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</si>
  <si>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</si>
  <si>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</si>
  <si>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</si>
  <si>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</si>
  <si>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</si>
  <si>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</si>
  <si>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</si>
  <si>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</si>
  <si>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</si>
  <si>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</si>
  <si>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</si>
  <si>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</si>
  <si>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</si>
  <si>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</si>
  <si>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</si>
  <si>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</si>
  <si>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</si>
  <si>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</si>
  <si>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</si>
  <si>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</si>
  <si>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</si>
  <si>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</si>
  <si>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</si>
  <si>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</si>
  <si>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</si>
  <si>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</si>
  <si>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</si>
  <si>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</si>
  <si>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</si>
  <si>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</si>
  <si>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</si>
  <si>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</si>
  <si>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</si>
  <si>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</si>
  <si>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</si>
  <si>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</si>
  <si>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</si>
  <si>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</si>
  <si>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</si>
  <si>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</si>
  <si>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</si>
  <si>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</si>
  <si>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</si>
  <si>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</si>
  <si>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</si>
  <si>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</si>
  <si>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</si>
  <si>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</si>
  <si>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</si>
  <si>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</si>
  <si>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</si>
  <si>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</si>
  <si>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</si>
  <si>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</si>
  <si>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</si>
  <si>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</si>
  <si>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</si>
  <si>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</si>
  <si>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</si>
  <si>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</si>
  <si>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</si>
  <si>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</si>
  <si>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</si>
  <si>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</si>
  <si>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</si>
  <si>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</si>
  <si>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</si>
  <si>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</si>
  <si>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</si>
  <si>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</si>
  <si>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</si>
  <si>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</si>
  <si>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</si>
  <si>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</si>
  <si>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</si>
  <si>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</si>
  <si>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</si>
  <si>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</si>
  <si>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</si>
  <si>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</si>
  <si>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</si>
  <si>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</si>
  <si>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</si>
  <si>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</si>
  <si>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</si>
  <si>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</si>
  <si>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</si>
  <si>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</si>
  <si>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</si>
  <si>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</si>
  <si>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</si>
  <si>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</si>
  <si>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</si>
  <si>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</si>
  <si>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</si>
  <si>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</si>
  <si>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</si>
  <si>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</si>
  <si>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</si>
  <si>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</si>
  <si>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</si>
  <si>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</si>
  <si>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</si>
  <si>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</si>
  <si>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</si>
  <si>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</si>
  <si>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</si>
  <si>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</si>
  <si>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</si>
  <si>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</si>
  <si>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</si>
  <si>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</si>
  <si>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</si>
  <si>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</si>
  <si>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</si>
  <si>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</si>
  <si>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</si>
  <si>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</si>
  <si>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</si>
  <si>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</si>
  <si>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</si>
  <si>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</si>
  <si>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</si>
  <si>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</si>
  <si>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</si>
  <si>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</si>
  <si>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</si>
  <si>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</si>
  <si>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</si>
  <si>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</si>
  <si>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</si>
  <si>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</si>
  <si>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</si>
  <si>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</si>
  <si>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</si>
  <si>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</si>
  <si>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</si>
  <si>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</si>
  <si>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</si>
  <si>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</si>
  <si>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</si>
  <si>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</si>
  <si>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</si>
  <si>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</si>
  <si>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</si>
  <si>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</si>
  <si>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</si>
  <si>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</si>
  <si>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</si>
  <si>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</si>
  <si>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</si>
  <si>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</si>
  <si>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</si>
  <si>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</si>
  <si>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</si>
  <si>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</si>
  <si>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</si>
  <si>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</si>
  <si>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</si>
  <si>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</si>
  <si>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</si>
  <si>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</si>
  <si>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</si>
  <si>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</si>
  <si>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</si>
  <si>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</si>
  <si>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</si>
  <si>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</si>
  <si>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</si>
  <si>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</si>
  <si>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</si>
  <si>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</si>
  <si>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</si>
  <si>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</si>
  <si>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</si>
  <si>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</si>
  <si>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</si>
  <si>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</si>
  <si>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</si>
  <si>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</si>
  <si>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</si>
  <si>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</si>
  <si>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</si>
  <si>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</si>
  <si>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</si>
  <si>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</si>
  <si>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</si>
  <si>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</si>
  <si>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</si>
  <si>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</si>
  <si>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</si>
  <si>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</si>
  <si>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</si>
  <si>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</si>
  <si>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</si>
  <si>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</si>
  <si>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</si>
  <si>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</si>
  <si>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</si>
  <si>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</si>
  <si>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</si>
  <si>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</si>
  <si>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</si>
  <si>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</si>
  <si>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</si>
  <si>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</si>
  <si>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</si>
  <si>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</si>
  <si>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</si>
  <si>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</si>
  <si>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</si>
  <si>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</si>
  <si>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</si>
  <si>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</si>
  <si>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</si>
  <si>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</si>
  <si>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</si>
  <si>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</si>
  <si>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</si>
  <si>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</si>
  <si>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</si>
  <si>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</si>
  <si>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</si>
  <si>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</si>
  <si>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</si>
  <si>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</si>
  <si>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</si>
  <si>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</si>
  <si>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</si>
  <si>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</si>
  <si>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</si>
  <si>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</si>
  <si>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</si>
  <si>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</si>
  <si>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</si>
  <si>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</si>
  <si>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</si>
  <si>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</si>
  <si>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</si>
  <si>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</si>
  <si>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</si>
  <si>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</si>
  <si>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</si>
  <si>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</si>
  <si>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</si>
  <si>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</si>
  <si>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</si>
  <si>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</si>
  <si>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</si>
  <si>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</si>
  <si>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</si>
  <si>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</si>
  <si>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</si>
  <si>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</si>
  <si>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</si>
  <si>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</si>
  <si>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</si>
  <si>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</si>
  <si>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</si>
  <si>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</si>
  <si>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</si>
  <si>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</si>
  <si>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</si>
  <si>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</si>
  <si>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</si>
  <si>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</si>
  <si>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</si>
  <si>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</si>
  <si>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</si>
  <si>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</si>
  <si>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</si>
  <si>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</si>
  <si>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</si>
  <si>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</si>
  <si>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</si>
  <si>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</si>
  <si>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</si>
  <si>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</si>
  <si>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</si>
  <si>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</si>
  <si>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</si>
  <si>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</si>
  <si>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</si>
  <si>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</si>
  <si>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</si>
  <si>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</si>
  <si>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</si>
  <si>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</si>
  <si>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</si>
  <si>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</si>
  <si>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</si>
  <si>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</si>
  <si>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</si>
  <si>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</si>
  <si>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</si>
  <si>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</si>
  <si>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</si>
  <si>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</si>
  <si>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</si>
  <si>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</si>
  <si>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</si>
  <si>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</si>
  <si>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</si>
  <si>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</si>
  <si>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</si>
  <si>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</si>
  <si>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</si>
  <si>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</si>
  <si>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</si>
  <si>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</si>
  <si>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</si>
  <si>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</si>
  <si>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</si>
  <si>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</si>
  <si>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</si>
  <si>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</si>
  <si>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</si>
  <si>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</si>
  <si>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</si>
  <si>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</si>
  <si>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</si>
  <si>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</si>
  <si>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</si>
  <si>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</si>
  <si>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</si>
  <si>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</si>
  <si>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</si>
  <si>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</si>
  <si>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</si>
  <si>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</si>
  <si>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</si>
  <si>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</si>
  <si>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</si>
  <si>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</si>
  <si>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</si>
  <si>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</si>
  <si>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</si>
  <si>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</si>
  <si>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</si>
  <si>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</si>
  <si>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</si>
  <si>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</si>
  <si>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</si>
  <si>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</si>
  <si>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</si>
  <si>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</si>
  <si>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</si>
  <si>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</si>
  <si>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</si>
  <si>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</si>
  <si>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</si>
  <si>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</si>
  <si>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</si>
  <si>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</si>
  <si>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</si>
  <si>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</si>
  <si>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</si>
  <si>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</si>
  <si>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</si>
  <si>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</si>
  <si>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</si>
  <si>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</si>
  <si>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</si>
  <si>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</si>
  <si>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</si>
  <si>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</si>
  <si>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</si>
  <si>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</si>
  <si>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</si>
  <si>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</si>
  <si>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</si>
  <si>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</si>
  <si>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</si>
  <si>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</si>
  <si>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</si>
  <si>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</si>
  <si>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</si>
  <si>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</si>
  <si>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</si>
  <si>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</si>
  <si>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</si>
  <si>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</si>
  <si>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</si>
  <si>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</si>
  <si>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</si>
  <si>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</si>
  <si>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</si>
  <si>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</si>
  <si>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</si>
  <si>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</si>
  <si>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</si>
  <si>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</si>
  <si>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</si>
  <si>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</si>
  <si>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</si>
  <si>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</si>
  <si>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</si>
  <si>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</si>
  <si>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</si>
  <si>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</si>
  <si>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</si>
  <si>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</si>
  <si>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</si>
  <si>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</si>
  <si>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</si>
  <si>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</si>
  <si>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</si>
  <si>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</si>
  <si>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</si>
  <si>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</si>
  <si>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</si>
  <si>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</si>
  <si>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</si>
  <si>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</si>
  <si>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</si>
  <si>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</si>
  <si>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</si>
  <si>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</si>
  <si>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</si>
  <si>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</si>
  <si>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</si>
  <si>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</si>
  <si>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</si>
  <si>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</si>
  <si>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</si>
  <si>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</si>
  <si>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</si>
  <si>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</si>
  <si>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</si>
  <si>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</si>
  <si>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</si>
  <si>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</si>
  <si>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</si>
  <si>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</si>
  <si>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</si>
  <si>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</si>
  <si>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</si>
  <si>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</si>
  <si>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</si>
  <si>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</si>
  <si>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</si>
  <si>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</si>
  <si>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</si>
  <si>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</si>
  <si>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</si>
  <si>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</si>
  <si>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</si>
  <si>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</si>
  <si>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</si>
  <si>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</si>
  <si>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</si>
  <si>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</si>
  <si>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</si>
  <si>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</si>
  <si>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</si>
  <si>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</si>
  <si>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</si>
  <si>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</si>
  <si>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</si>
  <si>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</si>
  <si>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</si>
  <si>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</si>
  <si>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</si>
  <si>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</si>
  <si>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</si>
  <si>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</si>
  <si>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</si>
  <si>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</si>
  <si>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</si>
  <si>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</si>
  <si>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</si>
  <si>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</si>
  <si>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</si>
  <si>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</si>
  <si>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</si>
  <si>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</si>
  <si>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</si>
  <si>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</si>
  <si>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</si>
  <si>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</si>
  <si>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</si>
  <si>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</si>
  <si>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</si>
  <si>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</si>
  <si>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</si>
  <si>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</si>
  <si>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</si>
  <si>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</si>
  <si>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</si>
  <si>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</si>
  <si>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</si>
  <si>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</si>
  <si>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</si>
  <si>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</si>
  <si>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</si>
  <si>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</si>
  <si>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</si>
  <si>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</si>
  <si>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</si>
  <si>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</si>
  <si>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</si>
  <si>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</si>
  <si>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</si>
  <si>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</si>
  <si>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</si>
  <si>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</si>
  <si>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</si>
  <si>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</si>
  <si>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</si>
  <si>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</si>
  <si>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</si>
  <si>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</si>
  <si>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</si>
  <si>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</si>
  <si>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</si>
  <si>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</si>
  <si>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</si>
  <si>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</si>
  <si>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</si>
  <si>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</si>
  <si>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</si>
  <si>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</si>
  <si>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</si>
  <si>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</si>
  <si>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</si>
  <si>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</si>
  <si>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</si>
  <si>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</si>
  <si>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</si>
  <si>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</si>
  <si>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</si>
  <si>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</si>
  <si>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</si>
  <si>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</si>
  <si>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</si>
  <si>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</si>
  <si>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</si>
  <si>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</si>
  <si>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</si>
  <si>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</si>
  <si>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</si>
  <si>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</si>
  <si>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</si>
  <si>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</si>
  <si>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</si>
  <si>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</si>
  <si>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</si>
  <si>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</si>
  <si>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</si>
  <si>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</si>
  <si>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</si>
  <si>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</si>
  <si>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</si>
  <si>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</si>
  <si>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</si>
  <si>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</si>
  <si>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</si>
  <si>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</si>
  <si>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</si>
  <si>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</si>
  <si>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</si>
  <si>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</si>
  <si>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</si>
  <si>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</si>
  <si>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</si>
  <si>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</si>
  <si>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</si>
  <si>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</si>
  <si>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</si>
  <si>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</si>
  <si>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</si>
  <si>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</si>
  <si>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</si>
  <si>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</si>
  <si>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</si>
  <si>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</si>
  <si>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</si>
  <si>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</si>
  <si>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</si>
  <si>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</si>
  <si>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</si>
  <si>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</si>
  <si>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</si>
  <si>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</si>
  <si>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</si>
  <si>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</si>
  <si>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</si>
  <si>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</si>
  <si>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</si>
  <si>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</si>
  <si>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</si>
  <si>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</si>
  <si>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</si>
  <si>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</si>
  <si>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</si>
  <si>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</si>
  <si>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</si>
  <si>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</si>
  <si>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</si>
  <si>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</si>
  <si>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</si>
  <si>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</si>
  <si>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</si>
  <si>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</si>
  <si>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</si>
  <si>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</si>
  <si>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</si>
  <si>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</si>
  <si>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</si>
  <si>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</si>
  <si>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</si>
  <si>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</si>
  <si>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</si>
  <si>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</si>
  <si>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</si>
  <si>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</si>
  <si>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</si>
  <si>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</si>
  <si>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</si>
  <si>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</si>
  <si>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</si>
  <si>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</si>
  <si>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</si>
  <si>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</si>
  <si>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</si>
  <si>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</si>
  <si>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</si>
  <si>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</si>
  <si>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</si>
  <si>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</si>
  <si>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</si>
  <si>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</si>
  <si>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</si>
  <si>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</si>
  <si>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</si>
  <si>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</si>
  <si>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</si>
  <si>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</si>
  <si>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</si>
  <si>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</si>
  <si>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</si>
  <si>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</si>
  <si>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</si>
  <si>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</si>
  <si>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</si>
  <si>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</si>
  <si>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</si>
  <si>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</si>
  <si>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</si>
  <si>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</si>
  <si>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</si>
  <si>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</si>
  <si>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</si>
  <si>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</si>
  <si>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</si>
  <si>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</si>
  <si>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</si>
  <si>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</si>
  <si>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</si>
  <si>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</si>
  <si>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</si>
  <si>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</si>
  <si>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</si>
  <si>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</si>
  <si>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</si>
  <si>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</si>
  <si>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</si>
  <si>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</si>
  <si>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</si>
  <si>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</si>
  <si>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</si>
  <si>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</si>
  <si>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</si>
  <si>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</si>
  <si>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</si>
  <si>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</si>
  <si>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</si>
  <si>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</si>
  <si>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</si>
  <si>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</si>
  <si>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</si>
  <si>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</si>
  <si>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</si>
  <si>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</si>
  <si>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</si>
  <si>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</si>
  <si>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</si>
  <si>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</si>
  <si>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</si>
  <si>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</si>
  <si>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</si>
  <si>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</si>
  <si>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</si>
  <si>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</si>
  <si>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</si>
  <si>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</si>
  <si>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</si>
  <si>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</si>
  <si>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</si>
  <si>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</si>
  <si>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</si>
  <si>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</si>
  <si>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</si>
  <si>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</si>
  <si>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</si>
  <si>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</si>
  <si>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</si>
  <si>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</si>
  <si>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</si>
  <si>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</si>
  <si>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</si>
  <si>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</si>
  <si>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</si>
  <si>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</si>
  <si>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</si>
  <si>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</si>
  <si>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</si>
  <si>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</si>
  <si>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</si>
  <si>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</si>
  <si>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</si>
  <si>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</si>
  <si>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</si>
  <si>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</si>
  <si>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</si>
  <si>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</si>
  <si>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</si>
  <si>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</si>
  <si>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</si>
  <si>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</si>
  <si>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</si>
  <si>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</si>
  <si>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</si>
  <si>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</si>
  <si>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</si>
  <si>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</si>
  <si>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</si>
  <si>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</si>
  <si>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</si>
  <si>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</si>
  <si>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</si>
  <si>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</si>
  <si>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</si>
  <si>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</si>
  <si>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</si>
  <si>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</si>
  <si>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</si>
  <si>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</si>
  <si>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</si>
  <si>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</si>
  <si>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</si>
  <si>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</si>
  <si>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</si>
  <si>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</si>
  <si>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</si>
  <si>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</si>
  <si>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</si>
  <si>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</si>
  <si>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</si>
  <si>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</si>
  <si>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</si>
  <si>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</si>
  <si>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</si>
  <si>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</si>
  <si>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</si>
  <si>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</si>
  <si>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</si>
  <si>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</si>
  <si>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</si>
  <si>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</si>
  <si>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</si>
  <si>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</si>
  <si>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</si>
  <si>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</si>
  <si>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</si>
  <si>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</si>
  <si>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</si>
  <si>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</si>
  <si>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</si>
  <si>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</si>
  <si>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</si>
  <si>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</si>
  <si>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</si>
  <si>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</si>
  <si>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</si>
  <si>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</si>
  <si>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</si>
  <si>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</si>
  <si>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</si>
  <si>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</si>
  <si>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</si>
  <si>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</si>
  <si>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</si>
  <si>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</si>
  <si>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</si>
  <si>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</si>
  <si>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</si>
  <si>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</si>
  <si>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</si>
  <si>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</si>
  <si>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</si>
  <si>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</si>
  <si>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</si>
  <si>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</si>
  <si>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</si>
  <si>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</si>
  <si>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</si>
  <si>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</si>
  <si>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</si>
  <si>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</si>
  <si>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</si>
  <si>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</si>
  <si>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</si>
  <si>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</si>
  <si>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</si>
  <si>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</si>
  <si>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</si>
  <si>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</si>
  <si>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</si>
  <si>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</si>
  <si>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</si>
  <si>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</si>
  <si>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</si>
  <si>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</si>
  <si>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</si>
  <si>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</si>
  <si>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</si>
  <si>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</si>
  <si>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</si>
  <si>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</si>
  <si>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</si>
  <si>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</si>
  <si>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</si>
  <si>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</si>
  <si>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</si>
  <si>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</si>
  <si>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</si>
  <si>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</si>
  <si>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</si>
  <si>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</si>
  <si>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</si>
  <si>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</si>
  <si>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</si>
  <si>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</si>
  <si>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</si>
  <si>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</si>
  <si>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</si>
  <si>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</si>
  <si>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</si>
  <si>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</si>
  <si>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</si>
  <si>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</si>
  <si>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</si>
  <si>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</si>
  <si>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</si>
  <si>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</si>
  <si>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</si>
  <si>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</si>
  <si>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</si>
  <si>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</si>
  <si>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</si>
  <si>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</si>
  <si>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</si>
  <si>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</si>
  <si>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</si>
  <si>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</si>
  <si>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</si>
  <si>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</si>
  <si>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</si>
  <si>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</si>
  <si>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</si>
  <si>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</si>
  <si>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</si>
  <si>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</si>
  <si>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</si>
  <si>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</si>
  <si>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</si>
  <si>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</si>
  <si>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</si>
  <si>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</si>
  <si>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</si>
  <si>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</si>
  <si>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</si>
  <si>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</si>
  <si>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</si>
  <si>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</si>
  <si>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</si>
  <si>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</si>
  <si>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</si>
  <si>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</si>
  <si>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</si>
  <si>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</si>
  <si>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</si>
  <si>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</si>
  <si>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</si>
  <si>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</si>
  <si>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</si>
  <si>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</si>
  <si>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</si>
  <si>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</si>
  <si>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</si>
  <si>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</si>
  <si>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</si>
  <si>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</si>
  <si>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</si>
  <si>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</si>
  <si>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</si>
  <si>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</si>
  <si>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</si>
  <si>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</si>
  <si>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</si>
  <si>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</si>
  <si>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</si>
  <si>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</si>
  <si>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</si>
  <si>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</si>
  <si>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</si>
  <si>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</si>
  <si>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</si>
  <si>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</si>
  <si>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</si>
  <si>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</si>
  <si>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</si>
  <si>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</si>
  <si>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</si>
  <si>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</si>
  <si>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</si>
  <si>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</si>
  <si>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</si>
  <si>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</si>
  <si>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</si>
  <si>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</si>
  <si>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</si>
  <si>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</si>
  <si>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</si>
  <si>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</si>
  <si>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</si>
  <si>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</si>
  <si>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</si>
  <si>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</si>
  <si>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</si>
  <si>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</si>
  <si>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</si>
  <si>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</si>
  <si>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</si>
  <si>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</si>
  <si>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</si>
  <si>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</si>
  <si>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</si>
  <si>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</si>
  <si>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</si>
  <si>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</si>
  <si>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</si>
  <si>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</si>
  <si>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</si>
  <si>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</si>
  <si>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</si>
  <si>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</si>
  <si>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</si>
  <si>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</si>
  <si>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</si>
  <si>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</si>
  <si>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</si>
  <si>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</si>
  <si>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</si>
  <si>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</si>
  <si>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</si>
  <si>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</si>
  <si>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</si>
  <si>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</si>
  <si>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</si>
  <si>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</si>
  <si>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</si>
  <si>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</si>
  <si>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</si>
  <si>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</si>
  <si>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</si>
  <si>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</si>
  <si>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</si>
  <si>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</si>
  <si>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</si>
  <si>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</si>
  <si>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</si>
  <si>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</si>
  <si>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</si>
  <si>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</si>
  <si>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</si>
  <si>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</si>
  <si>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</si>
  <si>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</si>
  <si>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</si>
  <si>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</si>
  <si>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</si>
  <si>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</si>
  <si>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</si>
  <si>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</si>
  <si>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</si>
  <si>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</si>
  <si>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</si>
  <si>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</si>
  <si>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</si>
  <si>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</si>
  <si>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</si>
  <si>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</si>
  <si>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</si>
  <si>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</si>
  <si>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</si>
  <si>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</si>
  <si>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</si>
  <si>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</si>
  <si>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</si>
  <si>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</si>
  <si>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</si>
  <si>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</si>
  <si>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</si>
  <si>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</si>
  <si>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</si>
  <si>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</si>
  <si>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</si>
  <si>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</si>
  <si>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</si>
  <si>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</si>
  <si>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</si>
  <si>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</si>
  <si>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</si>
  <si>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</si>
  <si>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</si>
  <si>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</si>
  <si>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</si>
  <si>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</si>
  <si>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</si>
  <si>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</si>
  <si>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</si>
  <si>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</si>
  <si>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</si>
  <si>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</si>
  <si>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</si>
  <si>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</si>
  <si>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</si>
  <si>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</si>
  <si>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</si>
  <si>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</si>
  <si>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</si>
  <si>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</si>
  <si>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</si>
  <si>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</si>
  <si>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</si>
  <si>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</si>
  <si>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</si>
  <si>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</si>
  <si>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</si>
  <si>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</si>
  <si>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</si>
  <si>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</si>
  <si>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</si>
  <si>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</si>
  <si>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</si>
  <si>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</si>
  <si>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</si>
  <si>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</si>
  <si>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</si>
  <si>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</si>
  <si>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</si>
  <si>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</si>
  <si>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</si>
  <si>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</si>
  <si>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</si>
  <si>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</si>
  <si>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</si>
  <si>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</si>
  <si>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</si>
  <si>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</si>
  <si>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</si>
  <si>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</si>
  <si>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</si>
  <si>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</si>
  <si>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</si>
  <si>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</si>
  <si>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</si>
  <si>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</si>
  <si>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</si>
  <si>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</si>
  <si>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</si>
  <si>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</si>
  <si>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</si>
  <si>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</si>
  <si>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</si>
  <si>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</si>
  <si>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</si>
  <si>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</si>
  <si>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</si>
  <si>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</si>
  <si>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</si>
  <si>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</si>
  <si>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</si>
  <si>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</si>
  <si>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</si>
  <si>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</si>
  <si>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</si>
  <si>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</si>
  <si>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</si>
  <si>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</si>
  <si>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</si>
  <si>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</si>
  <si>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</si>
  <si>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</si>
  <si>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</si>
  <si>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</si>
  <si>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</si>
  <si>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</si>
  <si>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</si>
  <si>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</si>
  <si>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</si>
  <si>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</si>
  <si>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</si>
  <si>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</si>
  <si>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</si>
  <si>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</si>
  <si>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</si>
  <si>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</si>
  <si>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</si>
  <si>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</si>
  <si>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</si>
  <si>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</si>
  <si>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</si>
  <si>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</si>
  <si>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</si>
  <si>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</si>
  <si>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</si>
  <si>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</si>
  <si>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</si>
  <si>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</si>
  <si>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</si>
  <si>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</si>
  <si>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</si>
  <si>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</si>
  <si>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</si>
  <si>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</si>
  <si>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</si>
  <si>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</si>
  <si>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</si>
  <si>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</si>
  <si>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</si>
  <si>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</si>
  <si>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</si>
  <si>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</si>
  <si>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</si>
  <si>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</si>
  <si>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</si>
  <si>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</si>
  <si>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</si>
  <si>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</si>
  <si>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</si>
  <si>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</si>
  <si>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</si>
  <si>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</si>
  <si>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</si>
  <si>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</si>
  <si>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</si>
  <si>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</si>
  <si>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</si>
  <si>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</si>
  <si>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</si>
  <si>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</si>
  <si>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</si>
  <si>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</si>
  <si>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</si>
  <si>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</si>
  <si>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</si>
  <si>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</si>
  <si>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</si>
  <si>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</si>
  <si>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</si>
  <si>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</si>
  <si>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</si>
  <si>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</si>
  <si>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</si>
  <si>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</si>
  <si>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</si>
  <si>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</si>
  <si>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</si>
  <si>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</si>
  <si>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</si>
  <si>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</si>
  <si>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</si>
  <si>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</si>
  <si>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</si>
  <si>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</si>
  <si>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</si>
  <si>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</si>
  <si>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</si>
  <si>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</si>
  <si>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</si>
  <si>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</si>
  <si>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</si>
  <si>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</si>
  <si>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</si>
  <si>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</si>
  <si>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</si>
  <si>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</si>
  <si>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</si>
  <si>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</si>
  <si>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</si>
  <si>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</si>
  <si>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</si>
  <si>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</si>
  <si>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</si>
  <si>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</si>
  <si>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</si>
  <si>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</si>
  <si>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</si>
  <si>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</si>
  <si>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</si>
  <si>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</si>
  <si>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</si>
  <si>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</si>
  <si>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</si>
  <si>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</si>
  <si>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</si>
  <si>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</si>
  <si>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</si>
  <si>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</si>
  <si>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</si>
  <si>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</si>
  <si>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</si>
  <si>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</si>
  <si>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</si>
  <si>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</si>
  <si>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</si>
  <si>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</si>
  <si>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</si>
  <si>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</si>
  <si>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</si>
  <si>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</si>
  <si>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</si>
  <si>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</si>
  <si>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</si>
  <si>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</si>
  <si>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</si>
  <si>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</si>
  <si>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</si>
  <si>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</si>
  <si>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</si>
  <si>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</si>
  <si>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</si>
  <si>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</si>
  <si>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</si>
  <si>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</si>
  <si>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</si>
  <si>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</si>
  <si>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</si>
  <si>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</si>
  <si>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</si>
  <si>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</si>
  <si>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</si>
  <si>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</si>
  <si>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</si>
  <si>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</si>
  <si>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</si>
  <si>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</si>
  <si>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</si>
  <si>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</si>
  <si>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</si>
  <si>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</si>
  <si>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</si>
  <si>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</si>
  <si>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</si>
  <si>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</si>
  <si>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</si>
  <si>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</si>
  <si>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</si>
  <si>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</si>
  <si>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</si>
  <si>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</si>
  <si>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</si>
  <si>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</si>
  <si>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</si>
  <si>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</si>
  <si>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</si>
  <si>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</si>
  <si>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</si>
  <si>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</si>
  <si>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</si>
  <si>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</si>
  <si>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</si>
  <si>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</si>
  <si>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</si>
  <si>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</si>
  <si>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</si>
  <si>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</si>
  <si>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</si>
  <si>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</si>
  <si>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</si>
  <si>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</si>
  <si>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</si>
  <si>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</si>
  <si>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</si>
  <si>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</si>
  <si>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</si>
  <si>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</si>
  <si>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</si>
  <si>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</si>
  <si>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</si>
  <si>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</si>
  <si>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</si>
  <si>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</si>
  <si>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</si>
  <si>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</si>
  <si>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</si>
  <si>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</si>
  <si>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</si>
  <si>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</si>
  <si>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</si>
  <si>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</si>
  <si>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</si>
  <si>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</si>
  <si>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</si>
  <si>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</si>
  <si>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</si>
  <si>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</si>
  <si>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</si>
  <si>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</si>
  <si>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</si>
  <si>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</si>
  <si>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</si>
  <si>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</si>
  <si>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</si>
  <si>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</si>
  <si>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</si>
  <si>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</si>
  <si>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</si>
  <si>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</si>
  <si>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</si>
  <si>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</si>
  <si>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</si>
  <si>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</si>
  <si>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</si>
  <si>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</si>
  <si>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</si>
  <si>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</si>
  <si>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</si>
  <si>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</si>
  <si>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</si>
  <si>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</si>
  <si>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</si>
  <si>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</si>
  <si>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</si>
  <si>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</si>
  <si>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</si>
  <si>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</si>
  <si>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</si>
  <si>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</si>
  <si>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</si>
  <si>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</si>
  <si>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</si>
  <si>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</si>
  <si>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</si>
  <si>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</si>
  <si>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</si>
  <si>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</si>
  <si>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</si>
  <si>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</si>
  <si>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</si>
  <si>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</si>
  <si>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</si>
  <si>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</si>
  <si>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</si>
  <si>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</si>
  <si>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</si>
  <si>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</si>
  <si>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</si>
  <si>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</si>
  <si>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</si>
  <si>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</si>
  <si>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</si>
  <si>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</si>
  <si>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</si>
  <si>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</si>
  <si>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</si>
  <si>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</si>
  <si>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</si>
  <si>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</si>
  <si>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</si>
  <si>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</si>
  <si>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</si>
  <si>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</si>
  <si>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</si>
  <si>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</si>
  <si>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</si>
  <si>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</si>
  <si>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</si>
  <si>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</si>
  <si>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</si>
  <si>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</si>
  <si>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</si>
  <si>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</si>
  <si>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</si>
  <si>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</si>
  <si>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</si>
  <si>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</si>
  <si>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</si>
  <si>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</si>
  <si>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</si>
  <si>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</si>
  <si>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</si>
  <si>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</si>
  <si>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</si>
  <si>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</si>
  <si>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</si>
  <si>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</si>
  <si>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</si>
  <si>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</si>
  <si>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</si>
  <si>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</si>
  <si>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</si>
  <si>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</si>
  <si>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</si>
  <si>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</si>
  <si>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</si>
  <si>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</si>
  <si>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</si>
  <si>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</si>
  <si>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</si>
  <si>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</si>
  <si>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</si>
  <si>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</si>
  <si>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</si>
  <si>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</si>
  <si>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</si>
  <si>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</si>
  <si>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</si>
  <si>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</si>
  <si>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</si>
  <si>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</si>
  <si>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</si>
  <si>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</si>
  <si>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</si>
  <si>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</si>
  <si>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</si>
  <si>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</si>
  <si>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</si>
  <si>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</si>
  <si>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</si>
  <si>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</si>
  <si>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</si>
  <si>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</si>
  <si>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</si>
  <si>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</si>
  <si>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</si>
  <si>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</si>
  <si>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</si>
  <si>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</si>
  <si>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</si>
  <si>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</si>
  <si>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</si>
  <si>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</si>
  <si>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</si>
  <si>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</si>
  <si>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</si>
  <si>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</si>
  <si>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</si>
  <si>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</si>
  <si>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</si>
  <si>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</si>
  <si>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</si>
  <si>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</si>
  <si>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</si>
  <si>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</si>
  <si>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</si>
  <si>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</si>
  <si>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</si>
  <si>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</si>
  <si>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</si>
  <si>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</si>
  <si>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</si>
  <si>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</si>
  <si>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</si>
  <si>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</si>
  <si>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</si>
  <si>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</si>
  <si>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</si>
  <si>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</si>
  <si>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</si>
  <si>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</si>
  <si>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</si>
  <si>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</si>
  <si>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</si>
  <si>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</si>
  <si>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</si>
  <si>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</si>
  <si>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</si>
  <si>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</si>
  <si>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</si>
  <si>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</si>
  <si>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</si>
  <si>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</si>
  <si>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</si>
  <si>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</si>
  <si>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</si>
  <si>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</si>
  <si>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</si>
  <si>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</si>
  <si>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</si>
  <si>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</si>
  <si>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</si>
  <si>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</si>
  <si>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</si>
  <si>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</si>
  <si>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</si>
  <si>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</si>
  <si>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</si>
  <si>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</si>
  <si>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</si>
  <si>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</si>
  <si>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</si>
  <si>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</si>
  <si>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</si>
  <si>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</si>
  <si>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</si>
  <si>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</si>
  <si>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</si>
  <si>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</si>
  <si>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</si>
  <si>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</si>
  <si>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</si>
  <si>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</si>
  <si>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</si>
  <si>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</si>
  <si>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</si>
  <si>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</si>
  <si>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</si>
  <si>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</si>
  <si>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</si>
  <si>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</si>
  <si>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</si>
  <si>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</si>
  <si>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</si>
  <si>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</si>
  <si>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</si>
  <si>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</si>
  <si>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</si>
  <si>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</si>
  <si>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</si>
  <si>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</si>
  <si>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</si>
  <si>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</si>
  <si>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</si>
  <si>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</si>
  <si>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</si>
  <si>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</si>
  <si>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</si>
  <si>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</si>
  <si>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</si>
  <si>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</si>
  <si>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</si>
  <si>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</si>
  <si>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</si>
  <si>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</si>
  <si>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</si>
  <si>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</si>
  <si>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</si>
  <si>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</si>
  <si>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</si>
  <si>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</si>
  <si>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</si>
  <si>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</si>
  <si>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</si>
  <si>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</si>
  <si>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</si>
  <si>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</si>
  <si>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</si>
  <si>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</si>
  <si>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</si>
  <si>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</si>
  <si>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</si>
  <si>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</si>
  <si>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</si>
  <si>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</si>
  <si>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</si>
  <si>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</si>
  <si>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</si>
  <si>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</si>
  <si>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</si>
  <si>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</si>
  <si>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</si>
  <si>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</si>
  <si>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</si>
  <si>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</si>
  <si>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</si>
  <si>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</si>
  <si>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</si>
  <si>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</si>
  <si>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</si>
  <si>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</si>
  <si>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</si>
  <si>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</si>
  <si>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</si>
  <si>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</si>
  <si>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</si>
  <si>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</si>
  <si>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</si>
  <si>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</si>
  <si>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</si>
  <si>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</si>
  <si>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</si>
  <si>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</si>
  <si>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</si>
  <si>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</si>
  <si>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</si>
  <si>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</si>
  <si>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</si>
  <si>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</si>
  <si>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</si>
  <si>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</si>
  <si>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</si>
  <si>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</si>
  <si>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</si>
  <si>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</si>
  <si>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</si>
  <si>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</si>
  <si>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</si>
  <si>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</si>
  <si>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</si>
  <si>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</si>
  <si>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</si>
  <si>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</si>
  <si>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</si>
  <si>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</si>
  <si>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</si>
  <si>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</si>
  <si>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</si>
  <si>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</si>
  <si>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</si>
  <si>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</si>
  <si>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</si>
  <si>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</si>
  <si>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</si>
  <si>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</si>
  <si>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</si>
  <si>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</si>
  <si>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</si>
  <si>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</si>
  <si>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</si>
  <si>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</si>
  <si>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</si>
  <si>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</si>
  <si>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</si>
  <si>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</si>
  <si>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</si>
  <si>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</si>
  <si>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</si>
  <si>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</si>
  <si>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</si>
  <si>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</si>
  <si>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</si>
  <si>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</si>
  <si>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</si>
  <si>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</si>
  <si>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</si>
  <si>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</si>
  <si>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</si>
  <si>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</si>
  <si>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</si>
  <si>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</si>
  <si>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</si>
  <si>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</si>
  <si>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</si>
  <si>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</si>
  <si>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</si>
  <si>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</si>
  <si>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</si>
  <si>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</si>
  <si>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</si>
  <si>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</si>
  <si>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</si>
  <si>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</si>
  <si>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</si>
  <si>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</si>
  <si>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</si>
  <si>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</si>
  <si>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</si>
  <si>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</si>
  <si>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</si>
  <si>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</si>
  <si>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</si>
  <si>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</si>
  <si>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</si>
  <si>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</si>
  <si>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</si>
  <si>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</si>
  <si>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</si>
  <si>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</si>
  <si>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</si>
  <si>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</si>
  <si>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</si>
  <si>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</si>
  <si>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</si>
  <si>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</si>
  <si>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</si>
  <si>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</si>
  <si>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</si>
  <si>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</si>
  <si>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</si>
  <si>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</si>
  <si>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</si>
  <si>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</si>
  <si>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</si>
  <si>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</si>
  <si>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</si>
  <si>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</si>
  <si>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</si>
  <si>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</si>
  <si>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</si>
  <si>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</si>
  <si>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</si>
  <si>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</si>
  <si>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</si>
  <si>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</si>
  <si>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</si>
  <si>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</si>
  <si>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</si>
  <si>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</si>
  <si>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</si>
  <si>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</si>
  <si>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</si>
  <si>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</si>
  <si>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</si>
  <si>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</si>
  <si>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</si>
  <si>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</si>
  <si>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</si>
  <si>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</si>
  <si>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</si>
  <si>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</si>
  <si>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</si>
  <si>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</si>
  <si>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</si>
  <si>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</si>
  <si>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</si>
  <si>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</si>
  <si>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</si>
  <si>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</si>
  <si>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</si>
  <si>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</si>
  <si>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</si>
  <si>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</si>
  <si>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</si>
  <si>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</si>
  <si>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</si>
  <si>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</si>
  <si>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</si>
  <si>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</si>
  <si>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</si>
  <si>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</si>
  <si>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</si>
  <si>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</si>
  <si>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</si>
  <si>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</si>
  <si>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</si>
  <si>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</si>
  <si>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</si>
  <si>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</si>
  <si>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</si>
  <si>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</si>
  <si>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</si>
  <si>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</si>
  <si>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</si>
  <si>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</si>
  <si>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</si>
  <si>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</si>
  <si>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</si>
  <si>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</si>
  <si>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</si>
  <si>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</si>
  <si>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</si>
  <si>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</si>
  <si>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</si>
  <si>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</si>
  <si>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</si>
  <si>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</si>
  <si>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</si>
  <si>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</si>
  <si>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</si>
  <si>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</si>
  <si>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</si>
  <si>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</si>
  <si>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</si>
  <si>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</si>
  <si>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</si>
  <si>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</si>
  <si>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</si>
  <si>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</si>
  <si>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</si>
  <si>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</si>
  <si>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</si>
  <si>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</si>
  <si>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</si>
  <si>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</si>
  <si>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</si>
  <si>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</si>
  <si>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</si>
  <si>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</si>
  <si>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</si>
  <si>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</si>
  <si>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</si>
  <si>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</si>
  <si>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</si>
  <si>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</si>
  <si>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</si>
  <si>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</si>
  <si>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</si>
  <si>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</si>
  <si>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</si>
  <si>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</si>
  <si>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</si>
  <si>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</si>
  <si>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</si>
  <si>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</si>
  <si>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</si>
  <si>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</si>
  <si>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</si>
  <si>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</si>
  <si>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</si>
  <si>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</si>
  <si>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</si>
  <si>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</si>
  <si>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</si>
  <si>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</si>
  <si>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</si>
  <si>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</si>
  <si>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</si>
  <si>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</si>
  <si>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</si>
  <si>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</si>
  <si>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</si>
  <si>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</si>
  <si>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</si>
  <si>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</si>
  <si>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</si>
  <si>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</si>
  <si>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</si>
  <si>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</si>
  <si>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</si>
  <si>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</si>
  <si>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</si>
  <si>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</si>
  <si>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</si>
  <si>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</si>
  <si>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</si>
  <si>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</si>
  <si>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</si>
  <si>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</si>
  <si>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</si>
  <si>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</si>
  <si>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</si>
  <si>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</si>
  <si>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</si>
  <si>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</si>
  <si>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</si>
  <si>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</si>
  <si>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</si>
  <si>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</si>
  <si>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</si>
  <si>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</si>
  <si>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</si>
  <si>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</si>
  <si>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</si>
  <si>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</si>
  <si>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</si>
  <si>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</si>
  <si>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</si>
  <si>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</si>
  <si>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</si>
  <si>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</si>
  <si>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</si>
  <si>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</si>
  <si>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</si>
  <si>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</si>
  <si>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</si>
  <si>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</si>
  <si>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</si>
  <si>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</si>
  <si>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</si>
  <si>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</si>
  <si>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</si>
  <si>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</si>
  <si>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</si>
  <si>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</si>
  <si>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</si>
  <si>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</si>
  <si>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</si>
  <si>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</si>
  <si>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</si>
  <si>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</si>
  <si>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</si>
  <si>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</si>
  <si>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</si>
  <si>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</si>
  <si>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</si>
  <si>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</si>
  <si>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</si>
  <si>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</si>
  <si>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</si>
  <si>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</si>
  <si>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</si>
  <si>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</si>
  <si>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</si>
  <si>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</si>
  <si>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</si>
  <si>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</si>
  <si>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</si>
  <si>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</si>
  <si>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</si>
  <si>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</si>
  <si>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</si>
  <si>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</si>
  <si>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</si>
  <si>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</si>
  <si>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</si>
  <si>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</si>
  <si>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</si>
  <si>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</si>
  <si>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</si>
  <si>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</si>
  <si>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</si>
  <si>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</si>
  <si>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</si>
  <si>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</si>
  <si>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</si>
  <si>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</si>
  <si>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</si>
  <si>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</si>
  <si>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</si>
  <si>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</si>
  <si>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</si>
  <si>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</si>
  <si>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</si>
  <si>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</si>
  <si>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</si>
  <si>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</si>
  <si>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</si>
  <si>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</si>
  <si>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</si>
  <si>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</si>
  <si>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</si>
  <si>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</si>
  <si>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</si>
  <si>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</si>
  <si>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</si>
  <si>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</si>
  <si>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</si>
  <si>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</si>
  <si>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</si>
  <si>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</si>
  <si>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</si>
  <si>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</si>
  <si>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</si>
  <si>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</si>
  <si>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</si>
  <si>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</si>
  <si>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</si>
  <si>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</si>
  <si>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</si>
  <si>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</si>
  <si>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</si>
  <si>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</si>
  <si>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</si>
  <si>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</si>
  <si>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</si>
  <si>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</si>
  <si>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</si>
  <si>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</si>
  <si>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</si>
  <si>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</si>
  <si>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</si>
  <si>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</si>
  <si>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</si>
  <si>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</si>
  <si>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</si>
  <si>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</si>
  <si>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</si>
  <si>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</si>
  <si>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</si>
  <si>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</si>
  <si>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</si>
  <si>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</si>
  <si>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</si>
  <si>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</si>
  <si>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</si>
  <si>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</si>
  <si>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</si>
  <si>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</si>
  <si>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</si>
  <si>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</si>
  <si>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</si>
  <si>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</si>
  <si>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</si>
  <si>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</si>
  <si>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</si>
  <si>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</si>
  <si>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</si>
  <si>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</si>
  <si>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</si>
  <si>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</si>
  <si>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</si>
  <si>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</si>
  <si>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</si>
  <si>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</si>
  <si>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</si>
  <si>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</si>
  <si>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</si>
  <si>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</si>
  <si>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</si>
  <si>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</si>
  <si>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</si>
  <si>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</si>
  <si>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</si>
  <si>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</si>
  <si>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</si>
  <si>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</si>
  <si>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</si>
  <si>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</si>
  <si>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</si>
  <si>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</si>
  <si>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</si>
  <si>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</si>
  <si>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</si>
  <si>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</si>
  <si>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</si>
  <si>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</si>
  <si>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</si>
  <si>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</si>
  <si>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</si>
  <si>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</si>
  <si>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</si>
  <si>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</si>
  <si>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</si>
  <si>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</si>
  <si>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</si>
  <si>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</si>
  <si>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</si>
  <si>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</si>
  <si>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</si>
  <si>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</si>
  <si>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</si>
  <si>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</si>
  <si>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</si>
  <si>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</si>
  <si>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</si>
  <si>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</si>
  <si>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</si>
  <si>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</si>
  <si>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</si>
  <si>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</si>
  <si>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</si>
  <si>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</si>
  <si>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</si>
  <si>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</si>
  <si>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</si>
  <si>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</si>
  <si>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</si>
  <si>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</si>
  <si>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</si>
  <si>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</si>
  <si>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</si>
  <si>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</si>
  <si>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</si>
  <si>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</si>
  <si>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</si>
  <si>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</si>
  <si>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</si>
  <si>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</si>
  <si>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</si>
  <si>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</si>
  <si>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</si>
  <si>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</si>
  <si>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</si>
  <si>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</si>
  <si>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</si>
  <si>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</si>
  <si>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</si>
  <si>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</si>
  <si>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</si>
  <si>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</si>
  <si>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</si>
  <si>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</si>
  <si>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</si>
  <si>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</si>
  <si>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</si>
  <si>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</si>
  <si>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</si>
  <si>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</si>
  <si>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</si>
  <si>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</si>
  <si>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</si>
  <si>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</si>
  <si>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</si>
  <si>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</si>
  <si>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</si>
  <si>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</si>
  <si>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</si>
  <si>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</si>
  <si>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</si>
  <si>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</si>
  <si>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</si>
  <si>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</si>
  <si>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</si>
  <si>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</si>
  <si>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</si>
  <si>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</si>
  <si>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</si>
  <si>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</si>
  <si>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</si>
  <si>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</si>
  <si>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</si>
  <si>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</si>
  <si>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</si>
  <si>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</si>
  <si>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</si>
  <si>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</si>
  <si>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</si>
  <si>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</si>
  <si>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</si>
  <si>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</si>
  <si>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</si>
  <si>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</si>
  <si>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</si>
  <si>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</si>
  <si>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</si>
  <si>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</si>
  <si>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</si>
  <si>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</si>
  <si>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</si>
  <si>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</si>
  <si>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</si>
  <si>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</si>
  <si>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</si>
  <si>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</si>
  <si>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</si>
  <si>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</si>
  <si>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</si>
  <si>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</si>
  <si>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</si>
  <si>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</si>
  <si>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</si>
  <si>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</si>
  <si>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</si>
  <si>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</si>
  <si>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</si>
  <si>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</si>
  <si>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</si>
  <si>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</si>
  <si>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</si>
  <si>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</si>
  <si>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</si>
  <si>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</si>
  <si>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</si>
  <si>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</si>
  <si>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</si>
  <si>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</si>
  <si>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</si>
  <si>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</si>
  <si>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</si>
  <si>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</si>
  <si>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</si>
  <si>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</si>
  <si>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</si>
  <si>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</si>
  <si>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</si>
  <si>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</si>
  <si>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</si>
  <si>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</si>
  <si>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</si>
  <si>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</si>
  <si>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</si>
  <si>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</si>
  <si>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</si>
  <si>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</si>
  <si>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</si>
  <si>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</si>
  <si>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</si>
  <si>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</si>
  <si>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</si>
  <si>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</si>
  <si>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</si>
  <si>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</si>
  <si>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</si>
  <si>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</si>
  <si>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</si>
  <si>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</si>
  <si>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</si>
  <si>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</si>
  <si>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</si>
  <si>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</si>
  <si>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</si>
  <si>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</si>
  <si>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</si>
  <si>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</si>
  <si>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</si>
  <si>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</si>
  <si>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</si>
  <si>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</si>
  <si>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</si>
  <si>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</si>
  <si>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</si>
  <si>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</si>
  <si>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</si>
  <si>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</si>
  <si>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</si>
  <si>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</si>
  <si>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</si>
  <si>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</si>
  <si>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</si>
  <si>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</si>
  <si>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</si>
  <si>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</si>
  <si>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</si>
  <si>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</si>
  <si>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</si>
  <si>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</si>
  <si>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</si>
  <si>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</si>
  <si>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</si>
  <si>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</si>
  <si>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</si>
  <si>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</si>
  <si>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</si>
  <si>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</si>
  <si>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</si>
  <si>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</si>
  <si>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</si>
  <si>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</si>
  <si>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</si>
  <si>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</si>
  <si>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</si>
  <si>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</si>
  <si>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</si>
  <si>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</si>
  <si>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</si>
  <si>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</si>
  <si>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</si>
  <si>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</si>
  <si>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</si>
  <si>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</si>
  <si>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</si>
  <si>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</si>
  <si>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</si>
  <si>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</si>
  <si>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</si>
  <si>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</si>
  <si>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</si>
  <si>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</si>
  <si>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</si>
  <si>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</si>
  <si>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</si>
  <si>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</si>
  <si>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</si>
  <si>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</si>
  <si>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</si>
  <si>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</si>
  <si>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</si>
  <si>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</si>
  <si>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</si>
  <si>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</si>
  <si>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</si>
  <si>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</si>
  <si>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</si>
  <si>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</si>
  <si>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</si>
  <si>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</si>
  <si>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</si>
  <si>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</si>
  <si>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</si>
  <si>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</si>
  <si>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</si>
  <si>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</si>
  <si>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</si>
  <si>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</si>
  <si>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</si>
  <si>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</si>
  <si>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</si>
  <si>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</si>
  <si>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</si>
  <si>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</si>
  <si>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</si>
  <si>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</si>
  <si>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</si>
  <si>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</si>
  <si>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</si>
  <si>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</si>
  <si>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</si>
  <si>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</si>
  <si>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</si>
  <si>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</si>
  <si>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</si>
  <si>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</si>
  <si>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</si>
  <si>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</si>
  <si>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</si>
  <si>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</si>
  <si>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</si>
  <si>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</si>
  <si>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</si>
  <si>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</si>
  <si>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</si>
  <si>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</si>
  <si>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</si>
  <si>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</si>
  <si>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</si>
  <si>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</si>
  <si>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</si>
  <si>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</si>
  <si>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</si>
  <si>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</si>
  <si>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</si>
  <si>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</si>
  <si>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</si>
  <si>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</si>
  <si>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</si>
  <si>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</si>
  <si>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</si>
  <si>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</si>
  <si>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</si>
  <si>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</si>
  <si>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</si>
  <si>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</si>
  <si>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</si>
  <si>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</si>
  <si>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</si>
  <si>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</si>
  <si>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</si>
  <si>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</si>
  <si>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</si>
  <si>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</si>
  <si>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</si>
  <si>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</si>
  <si>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</si>
  <si>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</si>
  <si>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</si>
  <si>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</si>
  <si>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</si>
  <si>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</si>
  <si>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</si>
  <si>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</si>
  <si>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</si>
  <si>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</si>
  <si>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</si>
  <si>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</si>
  <si>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</si>
  <si>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</si>
  <si>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</si>
  <si>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</si>
  <si>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</si>
  <si>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</si>
  <si>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</si>
  <si>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</si>
  <si>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</si>
  <si>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</si>
  <si>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</si>
  <si>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</si>
  <si>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</si>
  <si>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</si>
  <si>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</si>
  <si>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</si>
  <si>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</si>
  <si>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</si>
  <si>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</si>
  <si>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</si>
  <si>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</si>
  <si>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</si>
  <si>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</si>
  <si>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</si>
  <si>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</si>
  <si>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</si>
  <si>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</si>
  <si>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</si>
  <si>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</si>
  <si>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</si>
  <si>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</si>
  <si>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</si>
  <si>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</si>
  <si>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</si>
  <si>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</si>
  <si>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</si>
  <si>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</si>
  <si>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</si>
  <si>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</si>
  <si>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</si>
  <si>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</si>
  <si>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</si>
  <si>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</si>
  <si>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</si>
  <si>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</si>
  <si>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</si>
  <si>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</si>
  <si>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</si>
  <si>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</si>
  <si>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</si>
  <si>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</si>
  <si>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</si>
  <si>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</si>
  <si>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</si>
  <si>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</si>
  <si>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</si>
  <si>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</si>
  <si>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</si>
  <si>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</si>
  <si>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</si>
  <si>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</si>
  <si>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</si>
  <si>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</si>
  <si>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</si>
  <si>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</si>
  <si>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</si>
  <si>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</si>
  <si>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</si>
  <si>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</si>
  <si>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</si>
  <si>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</si>
  <si>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</si>
  <si>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</si>
  <si>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</si>
  <si>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</si>
  <si>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</si>
  <si>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</si>
  <si>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</si>
  <si>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</si>
  <si>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</si>
  <si>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</si>
  <si>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</si>
  <si>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</si>
  <si>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</si>
  <si>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</si>
  <si>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</si>
  <si>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</si>
  <si>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</si>
  <si>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</si>
  <si>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</si>
  <si>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</si>
  <si>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</si>
  <si>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</si>
  <si>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</si>
  <si>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</si>
  <si>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</si>
  <si>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</si>
  <si>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</si>
  <si>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</si>
  <si>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</si>
  <si>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</si>
  <si>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</si>
  <si>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</si>
  <si>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</si>
  <si>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</si>
  <si>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</si>
  <si>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</si>
  <si>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</si>
  <si>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</si>
  <si>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</si>
  <si>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</si>
  <si>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</si>
  <si>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</si>
  <si>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</si>
  <si>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</si>
  <si>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</si>
  <si>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</si>
  <si>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</si>
  <si>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</si>
  <si>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</si>
  <si>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</si>
  <si>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</si>
  <si>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</si>
  <si>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</si>
  <si>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</si>
  <si>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</si>
  <si>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</si>
  <si>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</si>
  <si>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</si>
  <si>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</si>
  <si>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</si>
  <si>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</si>
  <si>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</si>
  <si>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</si>
  <si>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</si>
  <si>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</si>
  <si>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</si>
  <si>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</si>
  <si>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</si>
  <si>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</si>
  <si>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</si>
  <si>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</si>
  <si>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</si>
  <si>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</si>
  <si>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</si>
  <si>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</si>
  <si>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</si>
  <si>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</si>
  <si>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</si>
  <si>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</si>
  <si>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</si>
  <si>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</si>
  <si>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</si>
  <si>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</si>
  <si>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</si>
  <si>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</si>
  <si>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</si>
  <si>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</si>
  <si>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</si>
  <si>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</si>
  <si>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</si>
  <si>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</si>
  <si>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</si>
  <si>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</si>
  <si>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</si>
  <si>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</si>
  <si>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</si>
  <si>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</si>
  <si>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</si>
  <si>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</si>
  <si>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</si>
  <si>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</si>
  <si>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</si>
  <si>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</si>
  <si>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</si>
  <si>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</si>
  <si>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</si>
  <si>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</si>
  <si>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</si>
  <si>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</si>
  <si>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</si>
  <si>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</si>
  <si>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</si>
  <si>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</si>
  <si>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</si>
  <si>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</si>
  <si>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</si>
  <si>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</si>
  <si>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</si>
  <si>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</si>
  <si>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</si>
  <si>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</si>
  <si>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</si>
  <si>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</si>
  <si>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</si>
  <si>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</si>
  <si>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</si>
  <si>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</si>
  <si>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</si>
  <si>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</si>
  <si>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</si>
  <si>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</si>
  <si>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</si>
  <si>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</si>
  <si>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</si>
  <si>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</si>
  <si>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</si>
  <si>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</si>
  <si>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</si>
  <si>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</si>
  <si>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</si>
  <si>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</si>
  <si>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</si>
  <si>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</si>
  <si>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</si>
  <si>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</si>
  <si>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</si>
  <si>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</si>
  <si>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</si>
  <si>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</si>
  <si>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</si>
  <si>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</si>
  <si>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</si>
  <si>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</si>
  <si>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</si>
  <si>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</si>
  <si>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</si>
  <si>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</si>
  <si>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</si>
  <si>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</si>
  <si>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</si>
  <si>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</si>
  <si>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</si>
  <si>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</si>
  <si>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</si>
  <si>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</si>
  <si>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</si>
  <si>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</si>
  <si>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</si>
  <si>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</si>
  <si>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</si>
  <si>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</si>
  <si>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</si>
  <si>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</si>
  <si>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</si>
  <si>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</si>
  <si>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</si>
  <si>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</si>
  <si>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</si>
  <si>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</si>
  <si>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</si>
  <si>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</si>
  <si>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</si>
  <si>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</si>
  <si>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</si>
  <si>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</si>
  <si>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</si>
  <si>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</si>
  <si>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</si>
  <si>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</si>
  <si>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</si>
  <si>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</si>
  <si>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</si>
  <si>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</si>
  <si>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</si>
  <si>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</si>
  <si>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</si>
  <si>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</si>
  <si>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</si>
  <si>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</si>
  <si>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</si>
  <si>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</si>
  <si>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</si>
  <si>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</si>
  <si>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</si>
  <si>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</si>
  <si>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</si>
  <si>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</si>
  <si>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</si>
  <si>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</si>
  <si>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</si>
  <si>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</si>
  <si>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</si>
  <si>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</si>
  <si>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</si>
  <si>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</si>
  <si>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</si>
  <si>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</si>
  <si>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</si>
  <si>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</si>
  <si>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</si>
  <si>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</si>
  <si>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</si>
  <si>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</si>
  <si>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</si>
  <si>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</si>
  <si>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</si>
  <si>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</si>
  <si>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</si>
  <si>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</si>
  <si>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</si>
  <si>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</si>
  <si>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</si>
  <si>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</si>
  <si>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</si>
  <si>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</si>
  <si>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</si>
  <si>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</si>
  <si>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</si>
  <si>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</si>
  <si>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</si>
  <si>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</si>
  <si>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</si>
  <si>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</si>
  <si>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</si>
  <si>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</si>
  <si>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</si>
  <si>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</si>
  <si>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</si>
  <si>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</si>
  <si>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</si>
  <si>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</si>
  <si>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</si>
  <si>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</si>
  <si>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</si>
  <si>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</si>
  <si>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</si>
  <si>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</si>
  <si>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</si>
  <si>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</si>
  <si>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</si>
  <si>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</si>
  <si>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</si>
  <si>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</si>
  <si>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</si>
  <si>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</si>
  <si>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</si>
  <si>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</si>
  <si>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</si>
  <si>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</si>
  <si>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</si>
  <si>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</si>
  <si>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</si>
  <si>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</si>
  <si>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</si>
  <si>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</si>
  <si>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</si>
  <si>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</si>
  <si>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</si>
  <si>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</si>
  <si>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</si>
  <si>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</si>
  <si>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</si>
  <si>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</si>
  <si>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</si>
  <si>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</si>
  <si>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</si>
  <si>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</si>
  <si>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</si>
  <si>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</si>
  <si>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</si>
  <si>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</si>
  <si>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</si>
  <si>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</si>
  <si>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</si>
  <si>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</si>
  <si>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</si>
  <si>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</si>
  <si>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</si>
  <si>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</si>
  <si>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</si>
  <si>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</si>
  <si>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</si>
  <si>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</si>
  <si>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</si>
  <si>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</si>
  <si>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</si>
  <si>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</si>
  <si>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</si>
  <si>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</si>
  <si>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</si>
  <si>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</si>
  <si>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</si>
  <si>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</si>
  <si>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</si>
  <si>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</si>
  <si>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</si>
  <si>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</si>
  <si>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</si>
  <si>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</si>
  <si>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</si>
  <si>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</si>
  <si>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</si>
  <si>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</si>
  <si>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</si>
  <si>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</si>
  <si>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</si>
  <si>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</si>
  <si>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</si>
  <si>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</si>
  <si>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</si>
  <si>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</si>
  <si>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</si>
  <si>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</si>
  <si>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</si>
  <si>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</si>
  <si>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</si>
  <si>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</si>
  <si>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</si>
  <si>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</si>
  <si>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</si>
  <si>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</si>
  <si>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</si>
  <si>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</si>
  <si>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</si>
  <si>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</si>
  <si>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</si>
  <si>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</si>
  <si>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</si>
  <si>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</si>
  <si>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</si>
  <si>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</si>
  <si>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</si>
  <si>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</si>
  <si>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</si>
  <si>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</si>
  <si>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</si>
  <si>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</si>
  <si>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</si>
  <si>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</si>
  <si>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</si>
  <si>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</si>
  <si>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</si>
  <si>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</si>
  <si>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</si>
  <si>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</si>
  <si>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</si>
  <si>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</si>
  <si>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</si>
  <si>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</si>
  <si>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</si>
  <si>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</si>
  <si>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</si>
  <si>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</si>
  <si>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</si>
  <si>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</si>
  <si>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</si>
  <si>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</si>
  <si>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</si>
  <si>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</si>
  <si>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</si>
  <si>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</si>
  <si>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</si>
  <si>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</si>
  <si>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</si>
  <si>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</si>
  <si>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</si>
  <si>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</si>
  <si>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</si>
  <si>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</si>
  <si>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</si>
  <si>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</si>
  <si>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</si>
  <si>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</si>
  <si>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</si>
  <si>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</si>
  <si>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</si>
  <si>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</si>
  <si>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</si>
  <si>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</si>
  <si>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</si>
  <si>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</si>
  <si>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</si>
  <si>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</si>
  <si>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</si>
  <si>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</si>
  <si>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</si>
  <si>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</si>
  <si>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</si>
  <si>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</si>
  <si>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</si>
  <si>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</si>
  <si>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</si>
  <si>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</si>
  <si>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</si>
  <si>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</si>
  <si>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</si>
  <si>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</si>
  <si>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</si>
  <si>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</si>
  <si>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</si>
  <si>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</si>
  <si>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</si>
  <si>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</si>
  <si>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</si>
  <si>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</si>
  <si>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</si>
  <si>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</si>
  <si>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</si>
  <si>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</si>
  <si>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</si>
  <si>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</si>
  <si>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</si>
  <si>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</si>
  <si>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</si>
  <si>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</si>
  <si>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</si>
  <si>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</si>
  <si>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</si>
  <si>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</si>
  <si>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</si>
  <si>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</si>
  <si>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</si>
  <si>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</si>
  <si>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</si>
  <si>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</si>
  <si>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</si>
  <si>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</si>
  <si>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</si>
  <si>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</si>
  <si>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</si>
  <si>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</si>
  <si>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</si>
  <si>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</si>
  <si>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</si>
  <si>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</si>
  <si>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</si>
  <si>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</si>
  <si>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</si>
  <si>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</si>
  <si>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</si>
  <si>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</si>
  <si>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</si>
  <si>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</si>
  <si>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</si>
  <si>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</si>
  <si>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</si>
  <si>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</si>
  <si>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</si>
  <si>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</si>
  <si>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</si>
  <si>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</si>
  <si>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</si>
  <si>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</si>
  <si>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</si>
  <si>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</si>
  <si>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</si>
  <si>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</si>
  <si>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</si>
  <si>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</si>
  <si>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</si>
  <si>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</si>
  <si>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</si>
  <si>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</si>
  <si>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</si>
  <si>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</si>
  <si>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</si>
  <si>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</si>
  <si>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</si>
  <si>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</si>
  <si>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</si>
  <si>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</si>
  <si>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</si>
  <si>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</si>
  <si>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</si>
  <si>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</si>
  <si>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</si>
  <si>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</si>
  <si>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</si>
  <si>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</si>
  <si>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</si>
  <si>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</si>
  <si>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</si>
  <si>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</si>
  <si>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</si>
  <si>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</si>
  <si>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</si>
  <si>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</si>
  <si>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</si>
  <si>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</si>
  <si>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</si>
  <si>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</si>
  <si>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</si>
  <si>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</si>
  <si>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</si>
  <si>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</si>
  <si>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</si>
  <si>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</si>
  <si>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</si>
  <si>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</si>
  <si>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</si>
  <si>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</si>
  <si>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</si>
  <si>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</si>
  <si>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</si>
  <si>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</si>
  <si>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</si>
  <si>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</si>
  <si>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</si>
  <si>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</si>
  <si>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</si>
  <si>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</si>
  <si>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</si>
  <si>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</si>
  <si>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</si>
  <si>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</si>
  <si>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</si>
  <si>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</si>
  <si>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</si>
  <si>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</si>
  <si>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</si>
  <si>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</si>
  <si>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</si>
  <si>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</si>
  <si>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</si>
  <si>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</si>
  <si>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</si>
  <si>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</si>
  <si>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</si>
  <si>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</si>
  <si>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</si>
  <si>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</si>
  <si>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</si>
  <si>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</si>
  <si>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</si>
  <si>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</si>
  <si>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</si>
  <si>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</si>
  <si>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</si>
  <si>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</si>
  <si>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</si>
  <si>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</si>
  <si>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</si>
  <si>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</si>
  <si>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</si>
  <si>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</si>
  <si>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</si>
  <si>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</si>
  <si>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</si>
  <si>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</si>
  <si>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</si>
  <si>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</si>
  <si>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</si>
  <si>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</si>
  <si>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</si>
  <si>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</si>
  <si>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</si>
  <si>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</si>
  <si>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</si>
  <si>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</si>
  <si>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</si>
  <si>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</si>
  <si>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</si>
  <si>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</si>
  <si>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</si>
  <si>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</si>
  <si>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</si>
  <si>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</si>
  <si>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</si>
  <si>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</si>
  <si>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</si>
  <si>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</si>
  <si>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</si>
  <si>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</si>
  <si>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</si>
  <si>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</si>
  <si>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</si>
  <si>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</si>
  <si>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</si>
  <si>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</si>
  <si>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</si>
  <si>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</si>
  <si>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</si>
  <si>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</si>
  <si>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</si>
  <si>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</si>
  <si>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</si>
  <si>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</si>
  <si>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</si>
  <si>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</si>
  <si>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</si>
  <si>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</si>
  <si>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</si>
  <si>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</si>
  <si>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</si>
  <si>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</si>
  <si>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</si>
  <si>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</si>
  <si>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</si>
  <si>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</si>
  <si>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</si>
  <si>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</si>
  <si>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</si>
  <si>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</si>
  <si>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</si>
  <si>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</si>
  <si>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</si>
  <si>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</si>
  <si>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</si>
  <si>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</si>
  <si>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</si>
  <si>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</si>
  <si>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</si>
  <si>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</si>
  <si>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</si>
  <si>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</si>
  <si>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</si>
  <si>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</si>
  <si>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</si>
  <si>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</si>
  <si>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</si>
  <si>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</si>
  <si>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</si>
  <si>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</si>
  <si>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</si>
  <si>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</si>
  <si>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</si>
  <si>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</si>
  <si>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</si>
  <si>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</si>
  <si>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</si>
  <si>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</si>
  <si>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</si>
  <si>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</si>
  <si>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</si>
  <si>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</si>
  <si>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</si>
  <si>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</si>
  <si>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</si>
  <si>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</si>
  <si>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</si>
  <si>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</si>
  <si>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</si>
  <si>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</si>
  <si>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</si>
  <si>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</si>
  <si>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</si>
  <si>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</si>
  <si>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</si>
  <si>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</si>
  <si>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</si>
  <si>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</si>
  <si>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</si>
  <si>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</si>
  <si>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</si>
  <si>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</si>
  <si>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</si>
  <si>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</si>
  <si>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</si>
  <si>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</si>
  <si>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</si>
  <si>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</si>
  <si>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</si>
  <si>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</si>
  <si>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</si>
  <si>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</si>
  <si>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</si>
  <si>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</si>
  <si>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</si>
  <si>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</si>
  <si>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</si>
  <si>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</si>
  <si>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</si>
  <si>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</si>
  <si>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</si>
  <si>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</si>
  <si>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</si>
  <si>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</si>
  <si>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</si>
  <si>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</si>
  <si>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</si>
  <si>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</si>
  <si>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</si>
  <si>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</si>
  <si>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</si>
  <si>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</si>
  <si>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</si>
  <si>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</si>
  <si>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</si>
  <si>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</si>
  <si>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</si>
  <si>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</si>
  <si>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</si>
  <si>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</si>
  <si>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</si>
  <si>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</si>
  <si>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</si>
  <si>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</si>
  <si>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</si>
  <si>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</si>
  <si>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</si>
  <si>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</si>
  <si>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</si>
  <si>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</si>
  <si>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</si>
  <si>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</si>
  <si>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</si>
  <si>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</si>
  <si>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</si>
  <si>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</si>
  <si>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</si>
  <si>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</si>
  <si>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</si>
  <si>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</si>
  <si>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</si>
  <si>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</si>
  <si>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</si>
  <si>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</si>
  <si>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</si>
  <si>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</si>
  <si>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</si>
  <si>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</si>
  <si>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</si>
  <si>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</si>
  <si>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</si>
  <si>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</si>
  <si>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</si>
  <si>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</si>
  <si>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</si>
  <si>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</si>
  <si>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</si>
  <si>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</si>
  <si>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</si>
  <si>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</si>
  <si>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</si>
  <si>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</si>
  <si>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</si>
  <si>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</si>
  <si>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</si>
  <si>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</si>
  <si>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</si>
  <si>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</si>
  <si>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</si>
  <si>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</si>
  <si>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</si>
  <si>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</si>
  <si>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</si>
  <si>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</si>
  <si>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</si>
  <si>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</si>
  <si>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</si>
  <si>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</si>
  <si>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</si>
  <si>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</si>
  <si>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</si>
  <si>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</si>
  <si>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</si>
  <si>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</si>
  <si>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</si>
  <si>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</si>
  <si>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</si>
  <si>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</si>
  <si>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</si>
  <si>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</si>
  <si>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</si>
  <si>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</si>
  <si>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</si>
  <si>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</si>
  <si>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</si>
  <si>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</si>
  <si>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</si>
  <si>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</si>
  <si>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</si>
  <si>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</si>
  <si>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</si>
  <si>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</si>
  <si>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</si>
  <si>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</si>
  <si>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</si>
  <si>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</si>
  <si>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</si>
  <si>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</si>
  <si>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</si>
  <si>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</si>
  <si>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</si>
  <si>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</si>
  <si>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</si>
  <si>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</si>
  <si>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</si>
  <si>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</si>
  <si>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</si>
  <si>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</si>
  <si>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</si>
  <si>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</si>
  <si>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</si>
  <si>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</si>
  <si>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</si>
  <si>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</si>
  <si>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</si>
  <si>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</si>
  <si>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</si>
  <si>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</si>
  <si>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</si>
  <si>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</si>
  <si>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</si>
  <si>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</si>
  <si>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</si>
  <si>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</si>
  <si>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</si>
  <si>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</si>
  <si>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</si>
  <si>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</si>
  <si>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</si>
  <si>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</si>
  <si>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</si>
  <si>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</si>
  <si>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</si>
  <si>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</si>
  <si>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</si>
  <si>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</si>
  <si>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</si>
  <si>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</si>
  <si>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</si>
  <si>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</si>
  <si>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</si>
  <si>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</si>
  <si>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</si>
  <si>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</si>
  <si>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</si>
  <si>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</si>
  <si>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</si>
  <si>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</si>
  <si>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</si>
  <si>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</si>
  <si>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</si>
  <si>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</si>
  <si>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</si>
  <si>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</si>
  <si>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</si>
  <si>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</si>
  <si>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</si>
  <si>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</si>
  <si>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</si>
  <si>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</si>
  <si>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</si>
  <si>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</si>
  <si>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</si>
  <si>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</si>
  <si>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</si>
  <si>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</si>
  <si>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</si>
  <si>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</si>
  <si>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</si>
  <si>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</si>
  <si>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</si>
  <si>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</si>
  <si>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</si>
  <si>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</si>
  <si>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</si>
  <si>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</si>
  <si>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</si>
  <si>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</si>
  <si>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</si>
  <si>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</si>
  <si>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</si>
  <si>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</si>
  <si>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</si>
  <si>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</si>
  <si>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</si>
  <si>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</si>
  <si>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</si>
  <si>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</si>
  <si>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</si>
  <si>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</si>
  <si>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</si>
  <si>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</si>
  <si>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</si>
  <si>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</si>
  <si>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</si>
  <si>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</si>
  <si>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</si>
  <si>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</si>
  <si>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</si>
  <si>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</si>
  <si>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</si>
  <si>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</si>
  <si>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</si>
  <si>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</si>
  <si>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</si>
  <si>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</si>
  <si>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</si>
  <si>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</si>
  <si>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</si>
  <si>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</si>
  <si>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</si>
  <si>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</si>
  <si>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</si>
  <si>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</si>
  <si>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</si>
  <si>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</si>
  <si>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</si>
  <si>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</si>
  <si>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</si>
  <si>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</si>
  <si>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</si>
  <si>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</si>
  <si>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</si>
  <si>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</si>
  <si>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</si>
  <si>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</si>
  <si>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</si>
  <si>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</si>
  <si>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</si>
  <si>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</si>
  <si>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</si>
  <si>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</si>
  <si>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</si>
  <si>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</si>
  <si>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</si>
  <si>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</si>
  <si>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</si>
  <si>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</si>
  <si>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</si>
  <si>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</si>
  <si>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</si>
  <si>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</si>
  <si>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</si>
  <si>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</si>
  <si>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</si>
  <si>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</si>
  <si>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</si>
  <si>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</si>
  <si>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</si>
  <si>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</si>
  <si>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</si>
  <si>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</si>
  <si>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</si>
  <si>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</si>
  <si>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</si>
  <si>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</si>
  <si>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</si>
  <si>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</si>
  <si>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</si>
  <si>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</si>
  <si>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</si>
  <si>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</si>
  <si>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</si>
  <si>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</si>
  <si>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</si>
  <si>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</si>
  <si>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</si>
  <si>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</si>
  <si>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</si>
  <si>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</si>
  <si>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</si>
  <si>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</si>
  <si>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</si>
  <si>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</si>
  <si>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</si>
  <si>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</si>
  <si>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</si>
  <si>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</si>
  <si>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</si>
  <si>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</si>
  <si>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</si>
  <si>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</si>
  <si>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</si>
  <si>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</si>
  <si>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</si>
  <si>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</si>
  <si>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</si>
  <si>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</si>
  <si>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</si>
  <si>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</si>
  <si>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</si>
  <si>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</si>
  <si>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</si>
  <si>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</si>
  <si>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</si>
  <si>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</si>
  <si>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</si>
  <si>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</si>
  <si>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</si>
  <si>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</si>
  <si>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</si>
  <si>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</si>
  <si>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</si>
  <si>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</si>
  <si>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</si>
  <si>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</si>
  <si>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</si>
  <si>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</si>
  <si>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</si>
  <si>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</si>
  <si>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</si>
  <si>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</si>
  <si>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</si>
  <si>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</si>
  <si>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</si>
  <si>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</si>
  <si>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</si>
  <si>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</si>
  <si>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</si>
  <si>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</si>
  <si>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</si>
  <si>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</si>
  <si>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</si>
  <si>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</si>
  <si>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</si>
  <si>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</si>
  <si>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</si>
  <si>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</si>
  <si>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</si>
  <si>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</si>
  <si>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</si>
  <si>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</si>
  <si>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</si>
  <si>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</si>
  <si>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</si>
  <si>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</si>
  <si>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</si>
  <si>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</si>
  <si>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</si>
  <si>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</si>
  <si>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</si>
  <si>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</si>
  <si>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</si>
  <si>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</si>
  <si>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</si>
  <si>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</si>
  <si>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</si>
  <si>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</si>
  <si>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</si>
  <si>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</si>
  <si>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</si>
  <si>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</si>
  <si>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</si>
  <si>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</si>
  <si>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</si>
  <si>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</si>
  <si>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</si>
  <si>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</si>
  <si>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</si>
  <si>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</si>
  <si>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</si>
  <si>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</si>
  <si>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</si>
  <si>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</si>
  <si>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</si>
  <si>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</si>
  <si>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</si>
  <si>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</si>
  <si>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</si>
  <si>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</si>
  <si>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</si>
  <si>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</si>
  <si>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</si>
  <si>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</si>
  <si>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</si>
  <si>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</si>
  <si>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</si>
  <si>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</si>
  <si>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</si>
  <si>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</si>
  <si>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</si>
  <si>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</si>
  <si>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</si>
  <si>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</si>
  <si>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</si>
  <si>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</si>
  <si>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</si>
  <si>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</si>
  <si>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</si>
  <si>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</si>
  <si>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</si>
  <si>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</si>
  <si>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</si>
  <si>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</si>
  <si>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</si>
  <si>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</si>
  <si>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</si>
  <si>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</si>
  <si>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</si>
  <si>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</si>
  <si>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</si>
  <si>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</si>
  <si>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</si>
  <si>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</si>
  <si>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</si>
  <si>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</si>
  <si>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</si>
  <si>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</si>
  <si>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</si>
  <si>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</si>
  <si>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</si>
  <si>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</si>
  <si>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</si>
  <si>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</si>
  <si>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</si>
  <si>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</si>
  <si>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</si>
  <si>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</si>
  <si>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</si>
  <si>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</si>
  <si>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</si>
  <si>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</si>
  <si>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</si>
  <si>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</si>
  <si>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</si>
  <si>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</si>
  <si>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</si>
  <si>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</si>
  <si>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</si>
  <si>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</si>
  <si>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</si>
  <si>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</si>
  <si>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</si>
  <si>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</si>
  <si>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</si>
  <si>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</si>
  <si>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</si>
  <si>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</si>
  <si>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</si>
  <si>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</si>
  <si>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</si>
  <si>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</si>
  <si>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</si>
  <si>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</si>
  <si>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</si>
  <si>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</si>
  <si>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</si>
  <si>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</si>
  <si>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</si>
  <si>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</si>
  <si>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</si>
  <si>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</si>
  <si>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</si>
  <si>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</si>
  <si>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</si>
  <si>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</si>
  <si>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</si>
  <si>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</si>
  <si>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</si>
  <si>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</si>
  <si>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</si>
  <si>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</si>
  <si>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</si>
  <si>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</si>
  <si>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</si>
  <si>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</si>
  <si>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</si>
  <si>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</si>
  <si>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</si>
  <si>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</si>
  <si>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</si>
  <si>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</si>
  <si>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</si>
  <si>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</si>
  <si>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</si>
  <si>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</si>
  <si>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</si>
  <si>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</si>
  <si>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</si>
  <si>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</si>
  <si>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</si>
  <si>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</si>
  <si>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</si>
  <si>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</si>
  <si>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</si>
  <si>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</si>
  <si>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</si>
  <si>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</si>
  <si>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</si>
  <si>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</si>
  <si>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</si>
  <si>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</si>
  <si>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</si>
  <si>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</si>
  <si>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</si>
  <si>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</si>
  <si>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</si>
  <si>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</si>
  <si>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</si>
  <si>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</si>
  <si>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</si>
  <si>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</si>
  <si>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</si>
  <si>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</si>
  <si>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</si>
  <si>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</si>
  <si>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</si>
  <si>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</si>
  <si>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</si>
  <si>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</si>
  <si>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</si>
  <si>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</si>
  <si>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</si>
  <si>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</si>
  <si>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</si>
  <si>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</si>
  <si>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</si>
  <si>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</si>
  <si>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</si>
  <si>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</si>
  <si>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</si>
  <si>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</si>
  <si>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</si>
  <si>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</si>
  <si>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</si>
  <si>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</si>
  <si>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</si>
  <si>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</si>
  <si>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</si>
  <si>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</si>
  <si>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</si>
  <si>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</si>
  <si>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</si>
  <si>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</si>
  <si>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</si>
  <si>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</si>
  <si>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</si>
  <si>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</si>
  <si>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</si>
  <si>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</si>
  <si>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</si>
  <si>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</si>
  <si>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</si>
  <si>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</si>
  <si>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</si>
  <si>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</si>
  <si>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</si>
  <si>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</si>
  <si>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</si>
  <si>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</si>
  <si>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</si>
  <si>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</si>
  <si>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</si>
  <si>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</si>
  <si>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</si>
  <si>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</si>
  <si>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</si>
  <si>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</si>
  <si>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</si>
  <si>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</si>
  <si>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</si>
  <si>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</si>
  <si>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</si>
  <si>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</si>
  <si>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</si>
  <si>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</si>
  <si>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</si>
  <si>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</si>
  <si>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</si>
  <si>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</si>
  <si>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</si>
  <si>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</si>
  <si>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</si>
  <si>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</si>
  <si>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</si>
  <si>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</si>
  <si>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</si>
  <si>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</si>
  <si>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</si>
  <si>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</si>
  <si>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</si>
  <si>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</si>
  <si>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</si>
  <si>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</si>
  <si>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</si>
  <si>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</si>
  <si>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</si>
  <si>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</si>
  <si>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</si>
  <si>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</si>
  <si>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</si>
  <si>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</si>
  <si>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</si>
  <si>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</si>
  <si>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</si>
  <si>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</si>
  <si>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</si>
  <si>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</si>
  <si>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</si>
  <si>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</si>
  <si>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</si>
  <si>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</si>
  <si>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</si>
  <si>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</si>
  <si>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</si>
  <si>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</si>
  <si>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</si>
  <si>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</si>
  <si>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</si>
  <si>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</si>
  <si>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</si>
  <si>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</si>
  <si>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</si>
  <si>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</si>
  <si>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</si>
  <si>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</si>
  <si>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</si>
  <si>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</si>
  <si>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</si>
  <si>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</si>
  <si>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</si>
  <si>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</si>
  <si>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</si>
  <si>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</si>
  <si>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</si>
  <si>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</si>
  <si>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</si>
  <si>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</si>
  <si>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</si>
  <si>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</si>
  <si>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</si>
  <si>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</si>
  <si>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</si>
  <si>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</si>
  <si>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</si>
  <si>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</si>
  <si>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</si>
  <si>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</si>
  <si>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</si>
  <si>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</si>
  <si>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</si>
  <si>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</si>
  <si>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</si>
  <si>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</si>
  <si>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</si>
  <si>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</si>
  <si>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</si>
  <si>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</si>
  <si>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</si>
  <si>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</si>
  <si>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</si>
  <si>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</si>
  <si>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</si>
  <si>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</si>
  <si>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</si>
  <si>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</si>
  <si>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</si>
  <si>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</si>
  <si>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</si>
  <si>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</si>
  <si>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</si>
  <si>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</si>
  <si>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</si>
  <si>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</si>
  <si>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</si>
  <si>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</si>
  <si>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</si>
  <si>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</si>
  <si>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</si>
  <si>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</si>
  <si>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</si>
  <si>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</si>
  <si>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</si>
  <si>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</si>
  <si>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</si>
  <si>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</si>
  <si>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</si>
  <si>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</si>
  <si>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</si>
  <si>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</si>
  <si>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</si>
  <si>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</si>
  <si>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</si>
  <si>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</si>
  <si>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</si>
  <si>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</si>
  <si>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</si>
  <si>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</si>
  <si>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</si>
  <si>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</si>
  <si>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</si>
  <si>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</si>
  <si>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</si>
  <si>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</si>
  <si>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</si>
  <si>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</si>
  <si>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</si>
  <si>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</si>
  <si>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</si>
  <si>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</si>
  <si>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</si>
  <si>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</si>
  <si>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</si>
  <si>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</si>
  <si>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</si>
  <si>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</si>
  <si>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</si>
  <si>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</si>
  <si>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</si>
  <si>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</si>
  <si>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</si>
  <si>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</si>
  <si>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</si>
  <si>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</si>
  <si>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</si>
  <si>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</si>
  <si>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</si>
  <si>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</si>
  <si>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</si>
  <si>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</si>
  <si>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</si>
  <si>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</si>
  <si>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</si>
  <si>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</si>
  <si>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</si>
  <si>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</si>
  <si>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</si>
  <si>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</si>
  <si>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</si>
  <si>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</si>
  <si>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</si>
  <si>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</si>
  <si>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</si>
  <si>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</si>
  <si>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</si>
  <si>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</si>
  <si>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</si>
  <si>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</si>
  <si>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</si>
  <si>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</si>
  <si>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</si>
  <si>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</si>
  <si>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</si>
  <si>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</si>
  <si>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</si>
  <si>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</si>
  <si>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</si>
  <si>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</si>
  <si>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</si>
  <si>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</si>
  <si>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</si>
  <si>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</si>
  <si>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</si>
  <si>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</si>
  <si>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</si>
  <si>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</si>
  <si>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</si>
  <si>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</si>
  <si>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</si>
  <si>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</si>
  <si>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</si>
  <si>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</si>
  <si>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</si>
  <si>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</si>
  <si>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</si>
  <si>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</si>
  <si>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</si>
  <si>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</si>
  <si>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</si>
  <si>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</si>
  <si>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</si>
  <si>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</si>
  <si>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</si>
  <si>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</si>
  <si>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</si>
  <si>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</si>
  <si>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</si>
  <si>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</si>
  <si>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</si>
  <si>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</si>
  <si>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</si>
  <si>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</si>
  <si>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</si>
  <si>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</si>
  <si>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</si>
  <si>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</si>
  <si>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</si>
  <si>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</si>
  <si>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</si>
  <si>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</si>
  <si>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</si>
  <si>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</si>
  <si>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</si>
  <si>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</si>
  <si>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</si>
  <si>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</si>
  <si>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</si>
  <si>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</si>
  <si>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</si>
  <si>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</si>
  <si>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</si>
  <si>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</si>
  <si>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</si>
  <si>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</si>
  <si>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</si>
  <si>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</si>
  <si>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</si>
  <si>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</si>
  <si>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</si>
  <si>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</si>
  <si>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</si>
  <si>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</si>
  <si>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</si>
  <si>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</si>
  <si>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</si>
  <si>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</si>
  <si>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</si>
  <si>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</si>
  <si>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</si>
  <si>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</si>
  <si>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</si>
  <si>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</si>
  <si>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</si>
  <si>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</si>
  <si>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</si>
  <si>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</si>
  <si>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</si>
  <si>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</si>
  <si>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</si>
  <si>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</si>
  <si>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</si>
  <si>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</si>
  <si>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</si>
  <si>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</si>
  <si>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</si>
  <si>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</si>
  <si>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</si>
  <si>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</si>
  <si>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</si>
  <si>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</si>
  <si>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</si>
  <si>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</si>
  <si>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</si>
  <si>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</si>
  <si>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</si>
  <si>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</si>
  <si>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</si>
  <si>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</si>
  <si>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</si>
  <si>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</si>
  <si>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</si>
  <si>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</si>
  <si>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</si>
  <si>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</si>
  <si>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</si>
  <si>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</si>
  <si>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</si>
  <si>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</si>
  <si>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</si>
  <si>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</si>
  <si>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</si>
  <si>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</si>
  <si>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</si>
  <si>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</si>
  <si>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</si>
  <si>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</si>
  <si>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</si>
  <si>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</si>
  <si>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</si>
  <si>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</si>
  <si>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</si>
  <si>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</si>
  <si>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</si>
  <si>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</si>
  <si>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</si>
  <si>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</si>
  <si>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</si>
  <si>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</si>
  <si>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</si>
  <si>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</si>
  <si>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</si>
  <si>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</si>
  <si>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</si>
  <si>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</si>
  <si>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</si>
  <si>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</si>
  <si>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</si>
  <si>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</si>
  <si>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</si>
  <si>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</si>
  <si>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</si>
  <si>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</si>
  <si>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</si>
  <si>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</si>
  <si>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</si>
  <si>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</si>
  <si>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</si>
  <si>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</si>
  <si>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</si>
  <si>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</si>
  <si>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</si>
  <si>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</si>
  <si>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</si>
  <si>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</si>
  <si>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</si>
  <si>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</si>
  <si>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</si>
  <si>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</si>
  <si>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</si>
  <si>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</si>
  <si>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</si>
  <si>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</si>
  <si>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</si>
  <si>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</si>
  <si>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</si>
  <si>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</si>
  <si>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</si>
  <si>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</si>
  <si>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</si>
  <si>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</si>
  <si>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</si>
  <si>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</si>
  <si>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</si>
  <si>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</si>
  <si>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</si>
  <si>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</si>
  <si>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</si>
  <si>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</si>
  <si>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</si>
  <si>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</si>
  <si>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</si>
  <si>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</si>
  <si>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</si>
  <si>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</si>
  <si>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</si>
  <si>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</si>
  <si>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</si>
  <si>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</si>
  <si>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</si>
  <si>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</si>
  <si>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</si>
  <si>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</si>
  <si>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</si>
  <si>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</si>
  <si>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</si>
  <si>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</si>
  <si>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</si>
  <si>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</si>
  <si>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</si>
  <si>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</si>
  <si>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</si>
  <si>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</si>
  <si>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</si>
  <si>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</si>
  <si>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</si>
  <si>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</si>
  <si>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</si>
  <si>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</si>
  <si>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</si>
  <si>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</si>
  <si>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</si>
  <si>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</si>
  <si>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</si>
  <si>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</si>
  <si>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</si>
  <si>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</si>
  <si>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</si>
  <si>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</si>
  <si>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</si>
  <si>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</si>
  <si>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</si>
  <si>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</si>
  <si>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</si>
  <si>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</si>
  <si>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</si>
  <si>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</si>
  <si>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</si>
  <si>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</si>
  <si>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</si>
  <si>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</si>
  <si>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</si>
  <si>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</si>
  <si>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</si>
  <si>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</si>
  <si>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</si>
  <si>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</si>
  <si>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</si>
  <si>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</si>
  <si>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</si>
  <si>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</si>
  <si>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</si>
  <si>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</si>
  <si>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</si>
  <si>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</si>
  <si>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</si>
  <si>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</si>
  <si>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</si>
  <si>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</si>
  <si>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</si>
  <si>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</si>
  <si>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</si>
  <si>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</si>
  <si>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</si>
  <si>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</si>
  <si>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</si>
  <si>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</si>
  <si>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</si>
  <si>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</si>
  <si>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</si>
  <si>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</si>
  <si>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</si>
  <si>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</si>
  <si>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</si>
  <si>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</si>
  <si>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</si>
  <si>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</si>
  <si>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</si>
  <si>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</si>
  <si>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</si>
  <si>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</si>
  <si>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</si>
  <si>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</si>
  <si>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</si>
  <si>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</si>
  <si>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</si>
  <si>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</si>
  <si>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</si>
  <si>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</si>
  <si>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</si>
  <si>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</si>
  <si>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</si>
  <si>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</si>
  <si>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</si>
  <si>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</si>
  <si>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</si>
  <si>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</si>
  <si>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</si>
  <si>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</si>
  <si>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</si>
  <si>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</si>
  <si>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</si>
  <si>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</si>
  <si>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</si>
  <si>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</si>
  <si>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</si>
  <si>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</si>
  <si>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</si>
  <si>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</si>
  <si>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</si>
  <si>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</si>
  <si>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</si>
  <si>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</si>
  <si>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</si>
  <si>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</si>
  <si>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</si>
  <si>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</si>
  <si>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</si>
  <si>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</si>
  <si>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</si>
  <si>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</si>
  <si>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</si>
  <si>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</si>
  <si>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</si>
  <si>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</si>
  <si>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</si>
  <si>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</si>
  <si>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</si>
  <si>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</si>
  <si>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</si>
  <si>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</si>
  <si>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</si>
  <si>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</si>
  <si>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</si>
  <si>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</si>
  <si>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</si>
  <si>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</si>
  <si>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</si>
  <si>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</si>
  <si>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</si>
  <si>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</si>
  <si>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</si>
  <si>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</si>
  <si>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</si>
  <si>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</si>
  <si>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</si>
  <si>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</si>
  <si>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</si>
  <si>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</si>
  <si>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</si>
  <si>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</si>
  <si>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</si>
  <si>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</si>
  <si>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</si>
  <si>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</si>
  <si>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</si>
  <si>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</si>
  <si>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</si>
  <si>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</si>
  <si>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</si>
  <si>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</si>
  <si>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</si>
  <si>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</si>
  <si>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</si>
  <si>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</si>
  <si>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</si>
  <si>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</si>
  <si>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</si>
  <si>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</si>
  <si>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</si>
  <si>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</si>
  <si>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</si>
  <si>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</si>
  <si>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</si>
  <si>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</si>
  <si>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</si>
  <si>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</si>
  <si>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</si>
  <si>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</si>
  <si>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</si>
  <si>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</si>
  <si>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</si>
  <si>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</si>
  <si>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</si>
  <si>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</si>
  <si>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</si>
  <si>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</si>
  <si>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</si>
  <si>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</si>
  <si>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</si>
  <si>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</si>
  <si>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</si>
  <si>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</si>
  <si>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</si>
  <si>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</si>
  <si>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</si>
  <si>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</si>
  <si>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</si>
  <si>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</si>
  <si>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</si>
  <si>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</si>
  <si>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</si>
  <si>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</si>
  <si>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</si>
  <si>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</si>
  <si>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</si>
  <si>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</si>
  <si>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</si>
  <si>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</si>
  <si>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</si>
  <si>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</si>
  <si>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</si>
  <si>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</si>
  <si>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</si>
  <si>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</si>
  <si>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</si>
  <si>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</si>
  <si>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</si>
  <si>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</si>
  <si>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</si>
  <si>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</si>
  <si>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</si>
  <si>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</si>
  <si>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</si>
  <si>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</si>
  <si>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</si>
  <si>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</si>
  <si>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</si>
  <si>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</si>
  <si>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</si>
  <si>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</si>
  <si>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</si>
  <si>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</si>
  <si>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</si>
  <si>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</si>
  <si>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</si>
  <si>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</si>
  <si>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</si>
  <si>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</si>
  <si>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</si>
  <si>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</si>
  <si>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</si>
  <si>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</si>
  <si>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</si>
  <si>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</si>
  <si>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</si>
  <si>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</si>
  <si>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</si>
  <si>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</si>
  <si>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</si>
  <si>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</si>
  <si>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</si>
  <si>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</si>
  <si>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</si>
  <si>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</si>
  <si>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</si>
  <si>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</si>
  <si>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</si>
  <si>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</si>
  <si>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</si>
  <si>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</si>
  <si>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</si>
  <si>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</si>
  <si>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</si>
  <si>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</si>
  <si>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</si>
  <si>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</si>
  <si>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</si>
  <si>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</si>
  <si>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</si>
  <si>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</si>
  <si>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</si>
  <si>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</si>
  <si>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</si>
  <si>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</si>
  <si>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</si>
  <si>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</si>
  <si>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</si>
  <si>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</si>
  <si>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</si>
  <si>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</si>
  <si>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</si>
  <si>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</si>
  <si>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</si>
  <si>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</si>
  <si>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</si>
  <si>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</si>
  <si>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</si>
  <si>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</si>
  <si>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</si>
  <si>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</si>
  <si>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</si>
  <si>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</si>
  <si>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</si>
  <si>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</si>
  <si>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</si>
  <si>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</si>
  <si>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</si>
  <si>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</si>
  <si>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</si>
  <si>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</si>
  <si>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</si>
  <si>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</si>
  <si>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</si>
  <si>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</si>
  <si>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</si>
  <si>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</si>
  <si>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</si>
  <si>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</si>
  <si>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</si>
  <si>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</si>
  <si>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</si>
  <si>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</si>
  <si>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</si>
  <si>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</si>
  <si>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</si>
  <si>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</si>
  <si>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</si>
  <si>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</si>
  <si>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</si>
  <si>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</si>
  <si>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</si>
  <si>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</si>
  <si>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</si>
  <si>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</si>
  <si>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</si>
  <si>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</si>
  <si>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</si>
  <si>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</si>
  <si>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</si>
  <si>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</si>
  <si>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</si>
  <si>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</si>
  <si>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</si>
  <si>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</si>
  <si>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</si>
  <si>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</si>
  <si>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</si>
  <si>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</si>
  <si>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</si>
  <si>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</si>
  <si>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</si>
  <si>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</si>
  <si>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</si>
  <si>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</si>
  <si>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</si>
  <si>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</si>
  <si>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</si>
  <si>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</si>
  <si>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</si>
  <si>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</si>
  <si>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</si>
  <si>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</si>
  <si>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</si>
  <si>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</si>
  <si>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</si>
  <si>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</si>
  <si>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</si>
  <si>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</si>
  <si>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</si>
  <si>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</si>
  <si>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</si>
  <si>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</si>
  <si>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</si>
  <si>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</si>
  <si>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</si>
  <si>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</si>
  <si>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</si>
  <si>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</si>
  <si>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</si>
  <si>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</si>
  <si>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</si>
  <si>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</si>
  <si>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</si>
  <si>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</si>
  <si>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</si>
  <si>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</si>
  <si>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</si>
  <si>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</si>
  <si>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</si>
  <si>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</si>
  <si>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</si>
  <si>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</si>
  <si>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</si>
  <si>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</si>
  <si>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</si>
  <si>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</si>
  <si>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</si>
  <si>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</si>
  <si>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</si>
  <si>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</si>
  <si>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</si>
  <si>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</si>
  <si>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</si>
  <si>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</si>
  <si>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</si>
  <si>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</si>
  <si>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</si>
  <si>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</si>
  <si>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</si>
  <si>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</si>
  <si>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</si>
  <si>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</si>
  <si>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</si>
  <si>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</si>
  <si>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</si>
  <si>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</si>
  <si>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</si>
  <si>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</si>
  <si>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</si>
  <si>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</si>
  <si>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</si>
  <si>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</si>
  <si>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</si>
  <si>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</si>
  <si>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</si>
  <si>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</si>
  <si>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</si>
  <si>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</si>
  <si>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</si>
  <si>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</si>
  <si>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</si>
  <si>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</si>
  <si>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</si>
  <si>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</si>
  <si>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</si>
  <si>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</si>
  <si>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</si>
  <si>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</si>
  <si>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</si>
  <si>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</si>
  <si>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</si>
  <si>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</si>
  <si>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</si>
  <si>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</si>
  <si>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</si>
  <si>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</si>
  <si>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</si>
  <si>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</si>
  <si>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</si>
  <si>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</si>
  <si>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</si>
  <si>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</si>
  <si>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</si>
  <si>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</si>
  <si>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</si>
  <si>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</si>
  <si>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</si>
  <si>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</si>
  <si>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</si>
  <si>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</si>
  <si>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</si>
  <si>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</si>
  <si>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</si>
  <si>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</si>
  <si>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</si>
  <si>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</si>
  <si>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</si>
  <si>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</si>
  <si>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</si>
  <si>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</si>
  <si>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</si>
  <si>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</si>
  <si>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</si>
  <si>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</si>
  <si>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</si>
  <si>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</si>
  <si>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</si>
  <si>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</si>
  <si>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</si>
  <si>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</si>
  <si>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</si>
  <si>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</si>
  <si>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</si>
  <si>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</si>
  <si>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</si>
  <si>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</si>
  <si>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</si>
  <si>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</si>
  <si>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</si>
  <si>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</si>
  <si>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</si>
  <si>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</si>
  <si>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</si>
  <si>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</si>
  <si>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</si>
  <si>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</si>
  <si>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</si>
  <si>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</si>
  <si>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</si>
  <si>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</si>
  <si>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</si>
  <si>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</si>
  <si>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</si>
  <si>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</si>
  <si>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</si>
  <si>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</si>
  <si>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</si>
  <si>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</si>
  <si>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</si>
  <si>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</si>
  <si>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</si>
  <si>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</si>
  <si>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</si>
  <si>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</si>
  <si>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</si>
  <si>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</si>
  <si>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</si>
  <si>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</si>
  <si>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</si>
  <si>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</si>
  <si>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</si>
  <si>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</si>
  <si>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</si>
  <si>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</si>
  <si>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</si>
  <si>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</si>
  <si>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</si>
  <si>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</si>
  <si>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</si>
  <si>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</si>
  <si>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</si>
  <si>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</si>
  <si>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</si>
  <si>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</si>
  <si>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</si>
  <si>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</si>
  <si>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</si>
  <si>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</si>
  <si>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</si>
  <si>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</si>
  <si>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</si>
  <si>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</si>
  <si>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</si>
  <si>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</si>
  <si>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</si>
  <si>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</si>
  <si>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</si>
  <si>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</si>
  <si>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</si>
  <si>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</si>
  <si>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</si>
  <si>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</si>
  <si>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</si>
  <si>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</si>
  <si>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</si>
  <si>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</si>
  <si>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</si>
  <si>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</si>
  <si>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</si>
  <si>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</si>
  <si>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</si>
  <si>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</si>
  <si>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</si>
  <si>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</si>
  <si>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</si>
  <si>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</si>
  <si>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</si>
  <si>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</si>
  <si>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</si>
  <si>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</si>
  <si>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</si>
  <si>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</si>
  <si>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</si>
  <si>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</si>
  <si>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</si>
  <si>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</si>
  <si>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</si>
  <si>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</si>
  <si>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</si>
  <si>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</si>
  <si>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</si>
  <si>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</si>
  <si>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</si>
  <si>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</si>
  <si>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</si>
  <si>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</si>
  <si>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</si>
  <si>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</si>
  <si>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</si>
  <si>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</si>
  <si>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</si>
  <si>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</si>
  <si>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</si>
  <si>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</si>
  <si>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</si>
  <si>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</si>
  <si>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</si>
  <si>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</si>
  <si>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</si>
  <si>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</si>
  <si>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</si>
  <si>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</si>
  <si>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</si>
  <si>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</si>
  <si>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</si>
  <si>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</si>
  <si>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</si>
  <si>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</si>
  <si>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</si>
  <si>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</si>
  <si>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</si>
  <si>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</si>
  <si>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</si>
  <si>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</si>
  <si>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</si>
  <si>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</si>
  <si>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</si>
  <si>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</si>
  <si>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</si>
  <si>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</si>
  <si>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</si>
  <si>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</si>
  <si>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</si>
  <si>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</si>
  <si>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</si>
  <si>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</si>
  <si>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</si>
  <si>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</si>
  <si>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</si>
  <si>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</si>
  <si>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</si>
  <si>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</si>
  <si>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</si>
  <si>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</si>
  <si>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</si>
  <si>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</si>
  <si>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</si>
  <si>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</si>
  <si>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</si>
  <si>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</si>
  <si>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</si>
  <si>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</si>
  <si>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</si>
  <si>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</si>
  <si>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</si>
  <si>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</si>
  <si>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</si>
  <si>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</si>
  <si>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</si>
  <si>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</si>
  <si>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</si>
  <si>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</si>
  <si>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</si>
  <si>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</si>
  <si>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</si>
  <si>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</si>
  <si>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</si>
  <si>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</si>
  <si>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</si>
  <si>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</si>
  <si>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</si>
  <si>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</si>
  <si>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</si>
  <si>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</si>
  <si>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</si>
  <si>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</si>
  <si>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</si>
  <si>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</si>
  <si>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</si>
  <si>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</si>
  <si>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</si>
  <si>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</si>
  <si>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</si>
  <si>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</si>
  <si>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</si>
  <si>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</si>
  <si>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</si>
  <si>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</si>
  <si>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</si>
  <si>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</si>
  <si>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</si>
  <si>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</si>
  <si>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</si>
  <si>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</si>
  <si>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</si>
  <si>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</si>
  <si>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</si>
  <si>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</si>
  <si>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</si>
  <si>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</si>
  <si>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</si>
  <si>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</si>
  <si>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</si>
  <si>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</si>
  <si>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</si>
  <si>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</si>
  <si>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</si>
  <si>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</si>
  <si>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</si>
  <si>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</si>
  <si>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</si>
  <si>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</si>
  <si>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</si>
  <si>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</si>
  <si>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</si>
  <si>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</si>
  <si>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</si>
  <si>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</si>
  <si>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</si>
  <si>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</si>
  <si>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</si>
  <si>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</si>
  <si>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</si>
  <si>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</si>
  <si>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</si>
  <si>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</si>
  <si>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</si>
  <si>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</si>
  <si>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</si>
  <si>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</si>
  <si>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</si>
  <si>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</si>
  <si>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</si>
  <si>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</si>
  <si>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</si>
  <si>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</si>
  <si>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</si>
  <si>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</si>
  <si>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</si>
  <si>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</si>
  <si>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</si>
  <si>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</si>
  <si>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</si>
  <si>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</si>
  <si>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</si>
  <si>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</si>
  <si>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</si>
  <si>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</si>
  <si>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</si>
  <si>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</si>
  <si>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</si>
  <si>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</si>
  <si>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</si>
  <si>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</si>
  <si>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</si>
  <si>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</si>
  <si>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</si>
  <si>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</si>
  <si>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</si>
  <si>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</si>
  <si>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</si>
  <si>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</si>
  <si>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</si>
  <si>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</si>
  <si>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</si>
  <si>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</si>
  <si>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</si>
  <si>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</si>
  <si>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</si>
  <si>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</si>
  <si>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</si>
  <si>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</si>
  <si>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</si>
  <si>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</si>
  <si>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</si>
  <si>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</si>
  <si>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</si>
  <si>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</si>
  <si>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</si>
  <si>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</si>
  <si>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</si>
  <si>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</si>
  <si>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</si>
  <si>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</si>
  <si>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</si>
  <si>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</si>
  <si>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</si>
  <si>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</si>
  <si>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</si>
  <si>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</si>
  <si>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</si>
  <si>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</si>
  <si>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</si>
  <si>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</si>
  <si>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</si>
  <si>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</si>
  <si>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</si>
  <si>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</si>
  <si>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</si>
  <si>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</si>
  <si>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</si>
  <si>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</si>
  <si>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</si>
  <si>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</si>
  <si>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</si>
  <si>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</si>
  <si>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</si>
  <si>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</si>
  <si>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</si>
  <si>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</si>
  <si>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</si>
  <si>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</si>
  <si>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</si>
  <si>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</si>
  <si>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</si>
  <si>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</si>
  <si>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</si>
  <si>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</si>
  <si>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</si>
  <si>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</si>
  <si>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</si>
  <si>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</si>
  <si>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</si>
  <si>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</si>
  <si>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</si>
  <si>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</si>
  <si>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</si>
  <si>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</si>
  <si>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</si>
  <si>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</si>
  <si>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</si>
  <si>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</si>
  <si>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</si>
  <si>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</si>
  <si>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</si>
  <si>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</si>
  <si>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</si>
  <si>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</si>
  <si>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</si>
  <si>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</si>
  <si>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</si>
  <si>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</si>
  <si>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</si>
  <si>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</si>
  <si>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</si>
  <si>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</si>
  <si>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</si>
  <si>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</si>
  <si>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</si>
  <si>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</si>
  <si>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</si>
  <si>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</si>
  <si>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</si>
  <si>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</si>
  <si>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</si>
  <si>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</si>
  <si>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</si>
  <si>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</si>
  <si>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</si>
  <si>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</si>
  <si>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</si>
  <si>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</si>
  <si>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</si>
  <si>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</si>
  <si>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</si>
  <si>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</si>
  <si>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</si>
  <si>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</si>
  <si>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</si>
  <si>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</si>
  <si>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</si>
  <si>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</si>
  <si>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</si>
  <si>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</si>
  <si>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</si>
  <si>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</si>
  <si>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</si>
  <si>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</si>
  <si>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</si>
  <si>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</si>
  <si>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</si>
  <si>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</si>
  <si>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</si>
  <si>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</si>
  <si>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</si>
  <si>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</si>
  <si>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</si>
  <si>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</si>
  <si>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</si>
  <si>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</si>
  <si>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</si>
  <si>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</si>
  <si>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</si>
  <si>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</si>
  <si>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</si>
  <si>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</si>
  <si>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</si>
  <si>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</si>
  <si>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</si>
  <si>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</si>
  <si>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</si>
  <si>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</si>
  <si>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</si>
  <si>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</si>
  <si>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</si>
  <si>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</si>
  <si>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</si>
  <si>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</si>
  <si>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</si>
  <si>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</si>
  <si>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</si>
  <si>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</si>
  <si>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</si>
  <si>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</si>
  <si>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</si>
  <si>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</si>
  <si>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</si>
  <si>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</si>
  <si>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</si>
  <si>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</si>
  <si>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</si>
  <si>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</si>
  <si>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</si>
  <si>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</si>
  <si>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</si>
  <si>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</si>
  <si>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</si>
  <si>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</si>
  <si>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</si>
  <si>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</si>
  <si>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</si>
  <si>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</si>
  <si>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</si>
  <si>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</si>
  <si>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</si>
  <si>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</si>
  <si>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</si>
  <si>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</si>
  <si>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</si>
  <si>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</si>
  <si>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</si>
  <si>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</si>
  <si>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</si>
  <si>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</si>
  <si>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</si>
  <si>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</si>
  <si>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</si>
  <si>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</si>
  <si>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</si>
  <si>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</si>
  <si>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</si>
  <si>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</si>
  <si>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</si>
  <si>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</si>
  <si>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</si>
  <si>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</si>
  <si>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</si>
  <si>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</si>
  <si>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</si>
  <si>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</si>
  <si>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</si>
  <si>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</si>
  <si>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</si>
  <si>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</si>
  <si>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</si>
  <si>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</si>
  <si>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</si>
  <si>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</si>
  <si>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</si>
  <si>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</si>
  <si>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</si>
  <si>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</si>
  <si>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</si>
  <si>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</si>
  <si>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</si>
  <si>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</si>
  <si>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</si>
  <si>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</si>
  <si>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</si>
  <si>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</si>
  <si>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</si>
  <si>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</si>
  <si>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</si>
  <si>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</si>
  <si>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</si>
  <si>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</si>
  <si>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</si>
  <si>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</si>
  <si>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</si>
  <si>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</si>
  <si>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</si>
  <si>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</si>
  <si>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</si>
  <si>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</si>
  <si>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</si>
  <si>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</si>
  <si>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</si>
  <si>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</si>
  <si>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</si>
  <si>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</si>
  <si>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</si>
  <si>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</si>
  <si>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</si>
  <si>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</si>
  <si>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</si>
  <si>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</si>
  <si>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</si>
  <si>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</si>
  <si>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</si>
  <si>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</si>
  <si>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</si>
  <si>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</si>
  <si>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</si>
  <si>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</si>
  <si>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</si>
  <si>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</si>
  <si>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</si>
  <si>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</si>
  <si>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</si>
  <si>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</si>
  <si>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</si>
  <si>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</si>
  <si>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</si>
  <si>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</si>
  <si>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</si>
  <si>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</si>
  <si>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</si>
  <si>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</si>
  <si>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</si>
  <si>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</si>
  <si>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</si>
  <si>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</si>
  <si>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</si>
  <si>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</si>
  <si>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</si>
  <si>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</si>
  <si>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</si>
  <si>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</si>
  <si>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</si>
  <si>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</si>
  <si>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</si>
  <si>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</si>
  <si>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</si>
  <si>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</si>
  <si>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</si>
  <si>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</si>
  <si>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</si>
  <si>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</si>
  <si>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</si>
  <si>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</si>
  <si>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</si>
  <si>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</si>
  <si>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</si>
  <si>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</si>
  <si>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</si>
  <si>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</si>
  <si>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</si>
  <si>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</si>
  <si>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</si>
  <si>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</si>
  <si>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</si>
  <si>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</si>
  <si>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</si>
  <si>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</si>
  <si>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</si>
  <si>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</si>
  <si>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</si>
  <si>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</si>
  <si>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</si>
  <si>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</si>
  <si>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</si>
  <si>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</si>
  <si>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</si>
  <si>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</si>
  <si>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</si>
  <si>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</si>
  <si>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</si>
  <si>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</si>
  <si>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</si>
  <si>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</si>
  <si>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</si>
  <si>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</si>
  <si>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</si>
  <si>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</si>
  <si>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</si>
  <si>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</si>
  <si>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</si>
  <si>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</si>
  <si>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</si>
  <si>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</si>
  <si>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</si>
  <si>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</si>
  <si>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</si>
  <si>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</si>
  <si>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</si>
  <si>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</si>
  <si>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</si>
  <si>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</si>
  <si>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</si>
  <si>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</si>
  <si>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</si>
  <si>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</si>
  <si>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</si>
  <si>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</si>
  <si>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</si>
  <si>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</si>
  <si>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</si>
  <si>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</si>
  <si>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</si>
  <si>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</si>
  <si>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</si>
  <si>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</si>
  <si>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</si>
  <si>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</si>
  <si>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</si>
  <si>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</si>
  <si>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</si>
  <si>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</si>
  <si>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</si>
  <si>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</si>
  <si>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</si>
  <si>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</si>
  <si>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</si>
  <si>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</si>
  <si>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</si>
  <si>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</si>
  <si>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</si>
  <si>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</si>
  <si>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</si>
  <si>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</si>
  <si>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</si>
  <si>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</si>
  <si>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</si>
  <si>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</si>
  <si>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</si>
  <si>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</si>
  <si>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</si>
  <si>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</si>
  <si>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</si>
  <si>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</si>
  <si>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</si>
  <si>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</si>
  <si>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</si>
  <si>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</si>
  <si>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</si>
  <si>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</si>
  <si>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</si>
  <si>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</si>
  <si>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</si>
  <si>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</si>
  <si>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</si>
  <si>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</si>
  <si>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</si>
  <si>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</si>
  <si>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</si>
  <si>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</si>
  <si>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</si>
  <si>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</si>
  <si>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</si>
  <si>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</si>
  <si>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</si>
  <si>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</si>
  <si>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</si>
  <si>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</si>
  <si>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</si>
  <si>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</si>
  <si>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</si>
  <si>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</si>
  <si>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</si>
  <si>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</si>
  <si>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</si>
  <si>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</si>
  <si>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</si>
  <si>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</si>
  <si>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</si>
  <si>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</si>
  <si>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</si>
  <si>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</si>
  <si>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</si>
  <si>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</si>
  <si>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</si>
  <si>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</si>
  <si>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</si>
  <si>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</si>
  <si>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</si>
  <si>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</si>
  <si>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</si>
  <si>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</si>
  <si>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</si>
  <si>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</si>
  <si>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</si>
  <si>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</si>
  <si>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</si>
  <si>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</si>
  <si>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</si>
  <si>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</si>
  <si>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</si>
  <si>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</si>
  <si>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</si>
  <si>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</si>
  <si>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</si>
  <si>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</si>
  <si>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</si>
  <si>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</si>
  <si>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</si>
  <si>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</si>
  <si>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</si>
  <si>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</si>
  <si>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</si>
  <si>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</si>
  <si>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</si>
  <si>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</si>
  <si>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</si>
  <si>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</si>
  <si>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</si>
  <si>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</si>
  <si>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</si>
  <si>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</si>
  <si>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</si>
  <si>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</si>
  <si>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</si>
  <si>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</si>
  <si>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</si>
  <si>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</si>
  <si>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</si>
  <si>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</si>
  <si>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</si>
  <si>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</si>
  <si>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</si>
  <si>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</si>
  <si>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</si>
  <si>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</si>
  <si>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</si>
  <si>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</si>
  <si>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</si>
  <si>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</si>
  <si>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</si>
  <si>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</si>
  <si>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</si>
  <si>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</si>
  <si>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</si>
  <si>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</si>
  <si>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</si>
  <si>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</si>
  <si>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</si>
  <si>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</si>
  <si>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</si>
  <si>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</si>
  <si>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</si>
  <si>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</si>
  <si>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</si>
  <si>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</si>
  <si>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</si>
  <si>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</si>
  <si>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</si>
  <si>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</si>
  <si>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</si>
  <si>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</si>
  <si>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</si>
  <si>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</si>
  <si>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</si>
  <si>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</si>
  <si>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</si>
  <si>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</si>
  <si>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</si>
  <si>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</si>
  <si>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</si>
  <si>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</si>
  <si>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</si>
  <si>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</si>
  <si>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</si>
  <si>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</si>
  <si>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</si>
  <si>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</si>
  <si>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</si>
  <si>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</si>
  <si>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</si>
  <si>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</si>
  <si>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</si>
  <si>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</si>
  <si>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</si>
  <si>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</si>
  <si>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</si>
  <si>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</si>
  <si>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</si>
  <si>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</si>
  <si>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</si>
  <si>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</si>
  <si>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</si>
  <si>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</si>
  <si>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</si>
  <si>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</si>
  <si>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</si>
  <si>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</si>
  <si>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</si>
  <si>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</si>
  <si>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</si>
  <si>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</si>
  <si>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</si>
  <si>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</si>
  <si>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</si>
  <si>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</si>
  <si>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</si>
  <si>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</si>
  <si>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</si>
  <si>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</si>
  <si>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</si>
  <si>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</si>
  <si>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</si>
  <si>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</si>
  <si>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</si>
  <si>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</si>
  <si>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</si>
  <si>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</si>
  <si>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</si>
  <si>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</si>
  <si>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</si>
  <si>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</si>
  <si>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</si>
  <si>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</si>
  <si>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</si>
  <si>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</si>
  <si>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</si>
  <si>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</si>
  <si>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</si>
  <si>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</si>
  <si>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</si>
  <si>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</si>
  <si>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</si>
  <si>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</si>
  <si>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</si>
  <si>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</si>
  <si>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</si>
  <si>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</si>
  <si>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</si>
  <si>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</si>
  <si>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</si>
  <si>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</si>
  <si>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</si>
  <si>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</si>
  <si>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</si>
  <si>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</si>
  <si>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</si>
  <si>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</si>
  <si>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</si>
  <si>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</si>
  <si>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</si>
  <si>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</si>
  <si>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</si>
  <si>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</si>
  <si>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</si>
  <si>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</si>
  <si>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</si>
  <si>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</si>
  <si>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</si>
  <si>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</si>
  <si>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</si>
  <si>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</si>
  <si>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</si>
  <si>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</si>
  <si>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</si>
  <si>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</si>
  <si>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</si>
  <si>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</si>
  <si>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</si>
  <si>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</si>
  <si>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</si>
  <si>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</si>
  <si>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</si>
  <si>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</si>
  <si>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</si>
  <si>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</si>
  <si>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</si>
  <si>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</si>
  <si>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</si>
  <si>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</si>
  <si>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</si>
  <si>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</si>
  <si>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</si>
  <si>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</si>
  <si>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</si>
  <si>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</si>
  <si>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</si>
  <si>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</si>
  <si>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</si>
  <si>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</si>
  <si>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</si>
  <si>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</si>
  <si>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</si>
  <si>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</si>
  <si>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</si>
  <si>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</si>
  <si>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</si>
  <si>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</si>
  <si>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</si>
  <si>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</si>
  <si>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</si>
  <si>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</si>
  <si>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</si>
  <si>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</si>
  <si>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</si>
  <si>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</si>
  <si>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</si>
  <si>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</si>
  <si>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</si>
  <si>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</si>
  <si>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</si>
  <si>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</si>
  <si>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</si>
  <si>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</si>
  <si>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</si>
  <si>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</si>
  <si>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</si>
  <si>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</si>
  <si>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</si>
  <si>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</si>
  <si>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</si>
  <si>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</si>
  <si>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</si>
  <si>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</si>
  <si>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</si>
  <si>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</si>
  <si>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</si>
  <si>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</si>
  <si>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</si>
  <si>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</si>
  <si>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</si>
  <si>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</si>
  <si>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</si>
  <si>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</si>
  <si>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</si>
  <si>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</si>
  <si>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</si>
  <si>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</si>
  <si>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</si>
  <si>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</si>
  <si>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</si>
  <si>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</si>
  <si>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</si>
  <si>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</si>
  <si>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</si>
  <si>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</si>
  <si>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</si>
  <si>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</si>
  <si>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</si>
  <si>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</si>
  <si>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</si>
  <si>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</si>
  <si>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</si>
  <si>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</si>
  <si>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</si>
  <si>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</si>
  <si>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</si>
  <si>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</si>
  <si>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</si>
  <si>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</si>
  <si>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</si>
  <si>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</si>
  <si>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</si>
  <si>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</si>
  <si>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</si>
  <si>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</si>
  <si>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</si>
  <si>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</si>
  <si>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</si>
  <si>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</si>
  <si>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</si>
  <si>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</si>
  <si>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</si>
  <si>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</si>
  <si>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</si>
  <si>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</si>
  <si>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</si>
  <si>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</si>
  <si>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</si>
  <si>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</si>
  <si>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</si>
  <si>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</si>
  <si>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</si>
  <si>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</si>
  <si>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</si>
  <si>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</si>
  <si>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</si>
  <si>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</si>
  <si>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</si>
  <si>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</si>
  <si>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</si>
  <si>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</si>
  <si>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</si>
  <si>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</si>
  <si>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</si>
  <si>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</si>
  <si>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</si>
  <si>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</si>
  <si>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</si>
  <si>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</si>
  <si>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</si>
  <si>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</si>
  <si>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</si>
  <si>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</si>
  <si>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</si>
  <si>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</si>
  <si>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</si>
  <si>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</si>
  <si>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</si>
  <si>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</si>
  <si>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</si>
  <si>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</si>
  <si>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</si>
  <si>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</si>
  <si>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</si>
  <si>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</si>
  <si>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</si>
  <si>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</si>
  <si>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</si>
  <si>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</si>
  <si>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</si>
  <si>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</si>
  <si>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</si>
  <si>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</si>
  <si>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</si>
  <si>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</si>
  <si>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</si>
  <si>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</si>
  <si>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</si>
  <si>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</si>
  <si>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</si>
  <si>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</si>
  <si>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</si>
  <si>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</si>
  <si>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</si>
  <si>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</si>
  <si>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</si>
  <si>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</si>
  <si>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</si>
  <si>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</si>
  <si>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</si>
  <si>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</si>
  <si>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</si>
  <si>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</si>
  <si>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</si>
  <si>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</si>
  <si>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</si>
  <si>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</si>
  <si>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</si>
  <si>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</si>
  <si>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</si>
  <si>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</si>
  <si>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</si>
  <si>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</si>
  <si>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</si>
  <si>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</si>
  <si>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</si>
  <si>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</si>
  <si>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</si>
  <si>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</si>
  <si>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</si>
  <si>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</si>
  <si>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</si>
  <si>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</si>
  <si>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</si>
  <si>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</si>
  <si>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</si>
  <si>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</si>
  <si>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</si>
  <si>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</si>
  <si>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</si>
  <si>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</si>
  <si>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</si>
  <si>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</si>
  <si>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</si>
  <si>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</si>
  <si>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</si>
  <si>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</si>
  <si>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</si>
  <si>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</si>
  <si>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</si>
  <si>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</si>
  <si>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</si>
  <si>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</si>
  <si>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</si>
  <si>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</si>
  <si>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</si>
  <si>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</si>
  <si>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</si>
  <si>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</si>
  <si>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</si>
  <si>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</si>
  <si>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</si>
  <si>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</si>
  <si>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</si>
  <si>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</si>
  <si>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</si>
  <si>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</si>
  <si>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</si>
  <si>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</si>
  <si>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</si>
  <si>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</si>
  <si>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</si>
  <si>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</si>
  <si>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</si>
  <si>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</si>
  <si>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</si>
  <si>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</si>
  <si>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</si>
  <si>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</si>
  <si>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</si>
  <si>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</si>
  <si>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</si>
  <si>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</si>
  <si>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</si>
  <si>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</si>
  <si>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</si>
  <si>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</si>
  <si>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</si>
  <si>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</si>
  <si>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</si>
  <si>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</si>
  <si>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</si>
  <si>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</si>
  <si>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</si>
  <si>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</si>
  <si>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</si>
  <si>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</si>
  <si>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</si>
  <si>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</si>
  <si>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</si>
  <si>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</si>
  <si>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</si>
  <si>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</si>
  <si>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</si>
  <si>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</si>
  <si>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</si>
  <si>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</si>
  <si>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</si>
  <si>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</si>
  <si>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</si>
  <si>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</si>
  <si>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</si>
  <si>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</si>
  <si>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</si>
  <si>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</si>
  <si>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</si>
  <si>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</si>
  <si>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</si>
  <si>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</si>
  <si>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</si>
  <si>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</si>
  <si>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</si>
  <si>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</si>
  <si>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</si>
  <si>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</si>
  <si>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</si>
  <si>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</si>
  <si>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</si>
  <si>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</si>
  <si>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</si>
  <si>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</si>
  <si>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</si>
  <si>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</si>
  <si>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</si>
  <si>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</si>
  <si>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</si>
  <si>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</si>
  <si>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</si>
  <si>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</si>
  <si>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</si>
  <si>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</si>
  <si>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</si>
  <si>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</si>
  <si>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</si>
  <si>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</si>
  <si>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</si>
  <si>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</si>
  <si>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</si>
  <si>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</si>
  <si>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</si>
  <si>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</si>
  <si>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</si>
  <si>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</si>
  <si>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</si>
  <si>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</si>
  <si>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</si>
  <si>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</si>
  <si>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</si>
  <si>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</si>
  <si>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</si>
  <si>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</si>
  <si>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</si>
  <si>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</si>
  <si>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</si>
  <si>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</si>
  <si>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</si>
  <si>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</si>
  <si>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</si>
  <si>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</si>
  <si>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</si>
  <si>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</si>
  <si>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</si>
  <si>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</si>
  <si>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</si>
  <si>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</si>
  <si>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</si>
  <si>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</si>
  <si>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</si>
  <si>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</si>
  <si>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</si>
  <si>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</si>
  <si>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</si>
  <si>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</si>
  <si>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</si>
  <si>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</si>
  <si>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</si>
  <si>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</si>
  <si>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</si>
  <si>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</si>
  <si>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</si>
  <si>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</si>
  <si>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</si>
  <si>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</si>
  <si>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</si>
  <si>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</si>
  <si>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</si>
  <si>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</si>
  <si>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</si>
  <si>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</si>
  <si>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</si>
  <si>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</si>
  <si>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</si>
  <si>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</si>
  <si>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</si>
  <si>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</si>
  <si>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</si>
  <si>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</si>
  <si>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</si>
  <si>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</si>
  <si>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</si>
  <si>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</si>
  <si>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</si>
  <si>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</si>
  <si>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</si>
  <si>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</si>
  <si>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</si>
  <si>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</si>
  <si>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</si>
  <si>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</si>
  <si>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</si>
  <si>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</si>
  <si>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</si>
  <si>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</si>
  <si>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</si>
  <si>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</si>
  <si>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</si>
  <si>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</si>
  <si>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</si>
  <si>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</si>
  <si>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</si>
  <si>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</si>
  <si>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</si>
  <si>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</si>
  <si>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</si>
  <si>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</si>
  <si>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</si>
  <si>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</si>
  <si>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</si>
  <si>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</si>
  <si>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</si>
  <si>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</si>
  <si>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</si>
  <si>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</si>
  <si>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</si>
  <si>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</si>
  <si>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</si>
  <si>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</si>
  <si>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</si>
  <si>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</si>
  <si>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</si>
  <si>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</si>
  <si>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</si>
  <si>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</si>
  <si>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</si>
  <si>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</si>
  <si>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</si>
  <si>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</si>
  <si>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</si>
  <si>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</si>
  <si>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</si>
  <si>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</si>
  <si>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</si>
  <si>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</si>
  <si>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</si>
  <si>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</si>
  <si>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</si>
  <si>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</si>
  <si>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</si>
  <si>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</si>
  <si>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</si>
  <si>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</si>
  <si>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</si>
  <si>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</si>
  <si>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</si>
  <si>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</si>
  <si>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</si>
  <si>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</si>
  <si>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</si>
  <si>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</si>
  <si>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</si>
  <si>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</si>
  <si>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</si>
  <si>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</si>
  <si>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</si>
  <si>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</si>
  <si>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</si>
  <si>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</si>
  <si>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</si>
  <si>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</si>
  <si>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</si>
  <si>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</si>
  <si>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</si>
  <si>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</si>
  <si>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</si>
  <si>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</si>
  <si>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</si>
  <si>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</si>
  <si>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</si>
  <si>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</si>
  <si>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</si>
  <si>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</si>
  <si>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</si>
  <si>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</si>
  <si>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</si>
  <si>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</si>
  <si>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</si>
  <si>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</si>
  <si>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</si>
  <si>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</si>
  <si>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</si>
  <si>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</si>
  <si>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</si>
  <si>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</si>
  <si>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</si>
  <si>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</si>
  <si>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</si>
  <si>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</si>
  <si>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</si>
  <si>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</si>
  <si>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</si>
  <si>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</si>
  <si>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</si>
  <si>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</si>
  <si>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</si>
  <si>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</si>
  <si>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</si>
  <si>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</si>
  <si>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</si>
  <si>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</si>
  <si>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</si>
  <si>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</si>
  <si>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</si>
  <si>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</si>
  <si>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</si>
  <si>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</si>
  <si>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</si>
  <si>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</si>
  <si>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</si>
  <si>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</si>
  <si>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</si>
  <si>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</si>
  <si>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</si>
  <si>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</si>
  <si>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</si>
  <si>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</si>
  <si>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</si>
  <si>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</si>
  <si>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</si>
  <si>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</si>
  <si>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</si>
  <si>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</si>
  <si>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</si>
  <si>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</si>
  <si>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</si>
  <si>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</si>
  <si>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</si>
  <si>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</si>
  <si>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</si>
  <si>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</si>
  <si>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</si>
  <si>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</si>
  <si>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</si>
  <si>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</si>
  <si>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</si>
  <si>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</si>
  <si>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</si>
  <si>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</si>
  <si>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</si>
  <si>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</si>
  <si>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</si>
  <si>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</si>
  <si>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</si>
  <si>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</si>
  <si>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</si>
  <si>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</si>
  <si>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</si>
  <si>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</si>
  <si>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</si>
  <si>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</si>
  <si>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</si>
  <si>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</si>
  <si>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</si>
  <si>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</si>
  <si>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</si>
  <si>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</si>
  <si>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</si>
  <si>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</si>
  <si>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</si>
  <si>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</si>
  <si>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</si>
  <si>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</si>
  <si>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</si>
  <si>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</si>
  <si>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</si>
  <si>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</si>
  <si>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</si>
  <si>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</si>
  <si>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</si>
  <si>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</si>
  <si>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</si>
  <si>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</si>
  <si>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</si>
  <si>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</si>
  <si>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</si>
  <si>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</si>
  <si>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</si>
  <si>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</si>
  <si>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</si>
  <si>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</si>
  <si>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</si>
  <si>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</si>
  <si>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</si>
  <si>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</si>
  <si>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</si>
  <si>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</si>
  <si>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</si>
  <si>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</si>
  <si>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</si>
  <si>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</si>
  <si>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</si>
  <si>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</si>
  <si>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</si>
  <si>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</si>
  <si>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</si>
  <si>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</si>
  <si>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</si>
  <si>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</si>
  <si>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</si>
  <si>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</si>
  <si>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</si>
  <si>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</si>
  <si>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</si>
  <si>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</si>
  <si>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</si>
  <si>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</si>
  <si>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</si>
  <si>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</si>
  <si>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</si>
  <si>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</si>
  <si>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</si>
  <si>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</si>
  <si>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</si>
  <si>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</si>
  <si>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</si>
  <si>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</si>
  <si>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</si>
  <si>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</si>
  <si>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</si>
  <si>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</si>
  <si>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</si>
  <si>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</si>
  <si>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</si>
  <si>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</si>
  <si>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</si>
  <si>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</si>
  <si>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</si>
  <si>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</si>
  <si>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</si>
  <si>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</si>
  <si>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</si>
  <si>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</si>
  <si>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</si>
  <si>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</si>
  <si>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</si>
  <si>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</si>
  <si>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</si>
  <si>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</si>
  <si>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</si>
  <si>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</si>
  <si>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</si>
  <si>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</si>
  <si>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</si>
  <si>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</si>
  <si>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</si>
  <si>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</si>
  <si>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</si>
  <si>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</si>
  <si>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</si>
  <si>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</si>
  <si>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</si>
  <si>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</si>
  <si>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</si>
  <si>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</si>
  <si>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</si>
  <si>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</si>
  <si>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</si>
  <si>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</si>
  <si>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</si>
  <si>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</si>
  <si>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</si>
  <si>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</si>
  <si>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</si>
  <si>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</si>
  <si>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</si>
  <si>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</si>
  <si>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</si>
  <si>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</si>
  <si>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</si>
  <si>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</si>
  <si>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</si>
  <si>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</si>
  <si>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</si>
  <si>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</si>
  <si>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</si>
  <si>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</si>
  <si>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</si>
  <si>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</si>
  <si>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</si>
  <si>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</si>
  <si>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</si>
  <si>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</si>
  <si>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</si>
  <si>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</si>
  <si>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</si>
  <si>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</si>
  <si>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</si>
  <si>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</si>
  <si>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</si>
  <si>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</si>
  <si>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</si>
  <si>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</si>
  <si>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</si>
  <si>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</si>
  <si>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</si>
  <si>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</si>
  <si>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</si>
  <si>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</si>
  <si>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</si>
  <si>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</si>
  <si>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</si>
  <si>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</si>
  <si>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</si>
  <si>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</si>
  <si>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</si>
  <si>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</si>
  <si>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</si>
  <si>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</si>
  <si>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</si>
  <si>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</si>
  <si>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</si>
  <si>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</si>
  <si>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</si>
  <si>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</si>
  <si>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</si>
  <si>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</si>
  <si>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</si>
  <si>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</si>
  <si>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</si>
  <si>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</si>
  <si>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</si>
  <si>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</si>
  <si>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</si>
  <si>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</si>
  <si>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</si>
  <si>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</si>
  <si>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</si>
  <si>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</si>
  <si>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</si>
  <si>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</si>
  <si>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</si>
  <si>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</si>
  <si>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</si>
  <si>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</si>
  <si>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</si>
  <si>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</si>
  <si>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</si>
  <si>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</si>
  <si>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</si>
  <si>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</si>
  <si>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</si>
  <si>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</si>
  <si>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</si>
  <si>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</si>
  <si>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</si>
  <si>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</si>
  <si>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</si>
  <si>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</si>
  <si>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</si>
  <si>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</si>
  <si>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</si>
  <si>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</si>
  <si>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</si>
  <si>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</si>
  <si>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</si>
  <si>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</si>
  <si>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</si>
  <si>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</si>
  <si>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</si>
  <si>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</si>
  <si>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</si>
  <si>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</si>
  <si>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</si>
  <si>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</si>
  <si>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</si>
  <si>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</si>
  <si>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</si>
  <si>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</si>
  <si>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</si>
  <si>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</si>
  <si>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</si>
  <si>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</si>
  <si>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</si>
  <si>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</si>
  <si>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</si>
  <si>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</si>
  <si>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</si>
  <si>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</si>
  <si>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</si>
  <si>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</si>
  <si>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</si>
  <si>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</si>
  <si>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</si>
  <si>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</si>
  <si>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</si>
  <si>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</si>
  <si>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</si>
  <si>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</si>
  <si>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</si>
  <si>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</si>
  <si>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</si>
  <si>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</si>
  <si>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</si>
  <si>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</si>
  <si>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</si>
  <si>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</si>
  <si>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</si>
  <si>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</si>
  <si>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</si>
  <si>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</si>
  <si>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</si>
  <si>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</si>
  <si>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</si>
  <si>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</si>
  <si>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</si>
  <si>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</si>
  <si>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</si>
  <si>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</si>
  <si>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</si>
  <si>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</si>
  <si>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</si>
  <si>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</si>
  <si>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</si>
  <si>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</si>
  <si>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</si>
  <si>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</si>
  <si>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</si>
  <si>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</si>
  <si>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</si>
  <si>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</si>
  <si>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</si>
  <si>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</si>
  <si>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</si>
  <si>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</si>
  <si>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</si>
  <si>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</si>
  <si>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</si>
  <si>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</si>
  <si>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</si>
  <si>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</si>
  <si>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</si>
  <si>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</si>
  <si>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</si>
  <si>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</si>
  <si>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</si>
  <si>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</si>
  <si>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</si>
  <si>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</si>
  <si>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</si>
  <si>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</si>
  <si>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</si>
  <si>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</si>
  <si>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</si>
  <si>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</si>
  <si>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</si>
  <si>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</si>
  <si>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</si>
  <si>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</si>
  <si>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</si>
  <si>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</si>
  <si>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</si>
  <si>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</si>
  <si>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</si>
  <si>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</si>
  <si>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</si>
  <si>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</si>
  <si>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</si>
  <si>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</si>
  <si>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</si>
  <si>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</si>
  <si>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</si>
  <si>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</si>
  <si>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</si>
  <si>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</si>
  <si>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</si>
  <si>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</si>
  <si>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</si>
  <si>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</si>
  <si>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</si>
  <si>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</si>
  <si>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</si>
  <si>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</si>
  <si>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</si>
  <si>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</si>
  <si>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</si>
  <si>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</si>
  <si>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</si>
  <si>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</si>
  <si>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</si>
  <si>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</si>
  <si>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</si>
  <si>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</si>
  <si>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</si>
  <si>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</si>
  <si>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</si>
  <si>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</si>
  <si>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</si>
  <si>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</si>
  <si>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</si>
  <si>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</si>
  <si>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</si>
  <si>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</si>
  <si>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</si>
  <si>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</si>
  <si>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</si>
  <si>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</si>
  <si>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</si>
  <si>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</si>
  <si>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</si>
  <si>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</si>
  <si>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</si>
  <si>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</si>
  <si>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</si>
  <si>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</si>
  <si>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</si>
  <si>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</si>
  <si>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</si>
  <si>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</si>
  <si>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</si>
  <si>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</si>
  <si>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</si>
  <si>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</si>
  <si>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</si>
  <si>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</si>
  <si>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</si>
  <si>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</si>
  <si>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</si>
  <si>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</si>
  <si>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</si>
  <si>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</si>
  <si>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</si>
  <si>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</si>
  <si>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</si>
  <si>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</si>
  <si>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</si>
  <si>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</si>
  <si>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</si>
  <si>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</si>
  <si>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</si>
  <si>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</si>
  <si>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</si>
  <si>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</si>
  <si>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</si>
  <si>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</si>
  <si>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</si>
  <si>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</si>
  <si>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</si>
  <si>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</si>
  <si>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</si>
  <si>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</si>
  <si>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</si>
  <si>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</si>
  <si>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</si>
  <si>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</si>
  <si>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</si>
  <si>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</si>
  <si>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</si>
  <si>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</si>
  <si>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</si>
  <si>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</si>
  <si>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</si>
  <si>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</si>
  <si>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</si>
  <si>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</si>
  <si>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</si>
  <si>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</si>
  <si>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</si>
  <si>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</si>
  <si>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</si>
  <si>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</si>
  <si>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</si>
  <si>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</si>
  <si>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</si>
  <si>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</si>
  <si>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</si>
  <si>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</si>
  <si>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</si>
  <si>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</si>
  <si>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</si>
  <si>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</si>
  <si>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</si>
  <si>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</si>
  <si>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</si>
  <si>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</si>
  <si>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</si>
  <si>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</si>
  <si>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</si>
  <si>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</si>
  <si>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</si>
  <si>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</si>
  <si>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</si>
  <si>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</si>
  <si>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</si>
  <si>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</si>
  <si>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</si>
  <si>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</si>
  <si>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</si>
  <si>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</si>
  <si>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</si>
  <si>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</si>
  <si>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</si>
  <si>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</si>
  <si>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</si>
  <si>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</si>
  <si>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</si>
  <si>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</si>
  <si>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</si>
  <si>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</si>
  <si>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</si>
  <si>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</si>
  <si>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</si>
  <si>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</si>
  <si>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</si>
  <si>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</si>
  <si>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</si>
  <si>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</si>
  <si>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</si>
  <si>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</si>
  <si>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</si>
  <si>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</si>
  <si>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</si>
  <si>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</si>
  <si>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</si>
  <si>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</si>
  <si>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</si>
  <si>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</si>
  <si>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</si>
  <si>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</si>
  <si>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</si>
  <si>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</si>
  <si>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</si>
  <si>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</si>
  <si>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</si>
  <si>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</si>
  <si>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</si>
  <si>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</si>
  <si>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</si>
  <si>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</si>
  <si>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</si>
  <si>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</si>
  <si>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</si>
  <si>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</si>
  <si>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</si>
  <si>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</si>
  <si>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</si>
  <si>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</si>
  <si>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</si>
  <si>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</si>
  <si>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</si>
  <si>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</si>
  <si>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</si>
  <si>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</si>
  <si>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</si>
  <si>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</si>
  <si>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</si>
  <si>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</si>
  <si>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</si>
  <si>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</si>
  <si>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</si>
  <si>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</si>
  <si>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</si>
  <si>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</si>
  <si>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</si>
  <si>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</si>
  <si>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</si>
  <si>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</si>
  <si>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</si>
  <si>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</si>
  <si>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</si>
  <si>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</si>
  <si>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</si>
  <si>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</si>
  <si>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</si>
  <si>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</si>
  <si>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</si>
  <si>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</si>
  <si>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</si>
  <si>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</si>
  <si>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</si>
  <si>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</si>
  <si>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</si>
  <si>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</si>
  <si>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</si>
  <si>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</si>
  <si>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</si>
  <si>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</si>
  <si>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</si>
  <si>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</si>
  <si>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</si>
  <si>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</si>
  <si>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</si>
  <si>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</si>
  <si>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</si>
  <si>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</si>
  <si>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</si>
  <si>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</si>
  <si>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</si>
  <si>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</si>
  <si>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</si>
  <si>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</si>
  <si>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</si>
  <si>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</si>
  <si>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</si>
  <si>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</si>
  <si>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</si>
  <si>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</si>
  <si>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</si>
  <si>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</si>
  <si>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</si>
  <si>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</si>
  <si>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</si>
  <si>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</si>
  <si>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</si>
  <si>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</si>
  <si>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</si>
  <si>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</si>
  <si>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</si>
  <si>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</si>
  <si>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</si>
  <si>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</si>
  <si>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</si>
  <si>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</si>
  <si>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</si>
  <si>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</si>
  <si>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</si>
  <si>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</si>
  <si>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</si>
  <si>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</si>
  <si>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</si>
  <si>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</si>
  <si>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</si>
  <si>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</si>
  <si>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</si>
  <si>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</si>
  <si>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</si>
  <si>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</si>
  <si>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</si>
  <si>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</si>
  <si>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</si>
  <si>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</si>
  <si>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</si>
  <si>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</si>
  <si>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</si>
  <si>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</si>
  <si>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</si>
  <si>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</si>
  <si>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</si>
  <si>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</si>
  <si>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</si>
  <si>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</si>
  <si>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</si>
  <si>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</si>
  <si>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</si>
  <si>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</si>
  <si>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</si>
  <si>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</si>
  <si>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</si>
  <si>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</si>
  <si>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</si>
  <si>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</si>
  <si>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</si>
  <si>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</si>
  <si>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</si>
  <si>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</si>
  <si>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</si>
  <si>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</si>
  <si>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</si>
  <si>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</si>
  <si>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</si>
  <si>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</si>
  <si>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</si>
  <si>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</si>
  <si>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</si>
  <si>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</si>
  <si>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</si>
  <si>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</si>
  <si>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</si>
  <si>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</si>
  <si>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</si>
  <si>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</si>
  <si>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</si>
  <si>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</si>
  <si>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</si>
  <si>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</si>
  <si>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</si>
  <si>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</si>
  <si>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</si>
  <si>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</si>
  <si>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</si>
  <si>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</si>
  <si>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</si>
  <si>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</si>
  <si>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</si>
  <si>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</si>
  <si>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</si>
  <si>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</si>
  <si>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</si>
  <si>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</si>
  <si>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</si>
  <si>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</si>
  <si>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</si>
  <si>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</si>
  <si>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</si>
  <si>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</si>
  <si>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</si>
  <si>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</si>
  <si>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</si>
  <si>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</si>
  <si>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</si>
  <si>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</si>
  <si>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</si>
  <si>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</si>
  <si>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</si>
  <si>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</si>
  <si>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</si>
  <si>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</si>
  <si>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</si>
  <si>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</si>
  <si>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</si>
  <si>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</si>
  <si>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</si>
  <si>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</si>
  <si>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</si>
  <si>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</si>
  <si>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</si>
  <si>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</si>
  <si>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</si>
  <si>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</si>
  <si>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</si>
  <si>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</si>
  <si>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</si>
  <si>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</si>
  <si>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</si>
  <si>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</si>
  <si>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</si>
  <si>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</si>
  <si>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</si>
  <si>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</si>
  <si>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</si>
  <si>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</si>
  <si>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</si>
  <si>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</si>
  <si>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</si>
  <si>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</si>
  <si>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</si>
  <si>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</si>
  <si>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</si>
  <si>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</si>
  <si>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</si>
  <si>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</si>
  <si>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</si>
  <si>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</si>
  <si>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</si>
  <si>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</si>
  <si>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</si>
  <si>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</si>
  <si>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</si>
  <si>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</si>
  <si>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</si>
  <si>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</si>
  <si>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</si>
  <si>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</si>
  <si>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</si>
  <si>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</si>
  <si>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</si>
  <si>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</si>
  <si>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</si>
  <si>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</si>
  <si>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</si>
  <si>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</si>
  <si>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</si>
  <si>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</si>
  <si>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</si>
  <si>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</si>
  <si>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</si>
  <si>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</si>
  <si>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</si>
  <si>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</si>
  <si>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</si>
  <si>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</si>
  <si>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</si>
  <si>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</si>
  <si>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</si>
  <si>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</si>
  <si>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</si>
  <si>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</si>
  <si>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</si>
  <si>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</si>
  <si>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</si>
  <si>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</si>
  <si>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</si>
  <si>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</si>
  <si>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</si>
  <si>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</si>
  <si>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</si>
  <si>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</si>
  <si>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</si>
  <si>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</si>
  <si>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</si>
  <si>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</si>
  <si>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</si>
  <si>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</si>
  <si>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</si>
  <si>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</si>
  <si>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</si>
  <si>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</si>
  <si>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</si>
  <si>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</si>
  <si>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</si>
  <si>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</si>
  <si>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</si>
  <si>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</si>
  <si>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</si>
  <si>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</si>
  <si>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</si>
  <si>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</si>
  <si>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</si>
  <si>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</si>
  <si>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</si>
  <si>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</si>
  <si>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</si>
  <si>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</si>
  <si>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</si>
  <si>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</si>
  <si>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</si>
  <si>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</si>
  <si>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</si>
  <si>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</si>
  <si>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</si>
  <si>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</si>
  <si>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</si>
  <si>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</si>
  <si>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</si>
  <si>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</si>
  <si>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</si>
  <si>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</si>
  <si>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</si>
  <si>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</si>
  <si>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</si>
  <si>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</si>
  <si>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</si>
  <si>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</si>
  <si>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</si>
  <si>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</si>
  <si>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</si>
  <si>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</si>
  <si>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</si>
  <si>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</si>
  <si>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</si>
  <si>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</si>
  <si>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</si>
  <si>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</si>
  <si>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</si>
  <si>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</si>
  <si>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</si>
  <si>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</si>
  <si>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</si>
  <si>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</si>
  <si>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</si>
  <si>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</si>
  <si>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</si>
  <si>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</si>
  <si>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</si>
  <si>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</si>
  <si>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</si>
  <si>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</si>
  <si>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</si>
  <si>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</si>
  <si>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</si>
  <si>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</si>
  <si>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</si>
  <si>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</si>
  <si>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</si>
  <si>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</si>
  <si>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</si>
  <si>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</si>
  <si>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</si>
  <si>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</si>
  <si>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</si>
  <si>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</si>
  <si>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</si>
  <si>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</si>
  <si>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</si>
  <si>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</si>
  <si>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</si>
  <si>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</si>
  <si>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</si>
  <si>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</si>
  <si>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</si>
  <si>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</si>
  <si>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</si>
  <si>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</si>
  <si>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</si>
  <si>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</si>
  <si>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</si>
  <si>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</si>
  <si>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</si>
  <si>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</si>
  <si>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</si>
  <si>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</si>
  <si>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</si>
  <si>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</si>
  <si>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</si>
  <si>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</si>
  <si>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</si>
  <si>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</si>
  <si>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</si>
  <si>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</si>
  <si>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</si>
  <si>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</si>
  <si>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</si>
  <si>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</si>
  <si>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</si>
  <si>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</si>
  <si>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</si>
  <si>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</si>
  <si>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</si>
  <si>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</si>
  <si>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</si>
  <si>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</si>
  <si>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</si>
  <si>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</si>
  <si>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</si>
  <si>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</si>
  <si>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</si>
  <si>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</si>
  <si>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</si>
  <si>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</si>
  <si>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</si>
  <si>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</si>
  <si>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</si>
  <si>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</si>
  <si>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</si>
  <si>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</si>
  <si>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</si>
  <si>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</si>
  <si>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</si>
  <si>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</si>
  <si>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</si>
  <si>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</si>
  <si>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</si>
  <si>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</si>
  <si>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</si>
  <si>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</si>
  <si>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</si>
  <si>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</si>
  <si>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</si>
  <si>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</si>
  <si>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</si>
  <si>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</si>
  <si>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</si>
  <si>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</si>
  <si>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</si>
  <si>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</si>
  <si>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</si>
  <si>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</si>
  <si>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</si>
  <si>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</si>
  <si>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</si>
  <si>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</si>
  <si>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</si>
  <si>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</si>
  <si>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</si>
  <si>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</si>
  <si>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</si>
  <si>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</si>
  <si>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</si>
  <si>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</si>
  <si>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</si>
  <si>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</si>
  <si>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</si>
  <si>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</si>
  <si>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</si>
  <si>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</si>
  <si>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</si>
  <si>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</si>
  <si>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</si>
  <si>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</si>
  <si>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</si>
  <si>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</si>
  <si>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</si>
  <si>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</si>
  <si>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</si>
  <si>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</si>
  <si>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</si>
  <si>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</si>
  <si>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</si>
  <si>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</si>
  <si>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</si>
  <si>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</si>
  <si>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</si>
  <si>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</si>
  <si>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</si>
  <si>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</si>
  <si>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</si>
  <si>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</si>
  <si>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</si>
  <si>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</si>
  <si>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</si>
  <si>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</si>
  <si>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</si>
  <si>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</si>
  <si>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</si>
  <si>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</si>
  <si>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</si>
  <si>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</si>
  <si>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</si>
  <si>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</si>
  <si>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</si>
  <si>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</si>
  <si>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</si>
  <si>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</si>
  <si>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</si>
  <si>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</si>
  <si>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</si>
  <si>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</si>
  <si>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</si>
  <si>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</si>
  <si>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</si>
  <si>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</si>
  <si>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</si>
  <si>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</si>
  <si>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</si>
  <si>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</si>
  <si>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</si>
  <si>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</si>
  <si>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</si>
  <si>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</si>
  <si>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</si>
  <si>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</si>
  <si>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</si>
  <si>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</si>
  <si>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</si>
  <si>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</si>
  <si>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</si>
  <si>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</si>
  <si>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</si>
  <si>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</si>
  <si>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</si>
  <si>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</si>
  <si>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</si>
  <si>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</si>
  <si>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</si>
  <si>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</si>
  <si>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</si>
  <si>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</si>
  <si>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</si>
  <si>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</si>
  <si>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</si>
  <si>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</si>
  <si>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</si>
  <si>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</si>
  <si>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</si>
  <si>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</si>
  <si>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</si>
  <si>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</si>
  <si>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</si>
  <si>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</si>
  <si>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</si>
  <si>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</si>
  <si>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</si>
  <si>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</si>
  <si>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</si>
  <si>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</si>
  <si>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</si>
  <si>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</si>
  <si>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</si>
  <si>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</si>
  <si>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</si>
  <si>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</si>
  <si>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</si>
  <si>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</si>
  <si>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</si>
  <si>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</si>
  <si>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</si>
  <si>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</si>
  <si>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</si>
  <si>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</si>
  <si>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</si>
  <si>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</si>
  <si>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</si>
  <si>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</si>
  <si>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</si>
  <si>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</si>
  <si>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</si>
  <si>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</si>
  <si>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</si>
  <si>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</si>
  <si>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</si>
  <si>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</si>
  <si>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</si>
  <si>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</si>
  <si>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</si>
  <si>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</si>
  <si>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</si>
  <si>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</si>
  <si>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</si>
  <si>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</si>
  <si>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</si>
  <si>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</si>
  <si>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</si>
  <si>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</si>
  <si>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</si>
  <si>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</si>
  <si>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</si>
  <si>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</si>
  <si>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</si>
  <si>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</si>
  <si>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</si>
  <si>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</si>
  <si>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</si>
  <si>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</si>
  <si>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</si>
  <si>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</si>
  <si>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</si>
  <si>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</si>
  <si>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</si>
  <si>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</si>
  <si>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</si>
  <si>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</si>
  <si>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</si>
  <si>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</si>
  <si>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</si>
  <si>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</si>
  <si>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</si>
  <si>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</si>
  <si>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</si>
  <si>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</si>
  <si>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</si>
  <si>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</si>
  <si>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</si>
  <si>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</si>
  <si>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</si>
  <si>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</si>
  <si>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</si>
  <si>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</si>
  <si>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</si>
  <si>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</si>
  <si>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</si>
  <si>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</si>
  <si>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</si>
  <si>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</si>
  <si>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</si>
  <si>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</si>
  <si>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</si>
  <si>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</si>
  <si>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</si>
  <si>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</si>
  <si>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</si>
  <si>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</si>
  <si>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</si>
  <si>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</si>
  <si>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</si>
  <si>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</si>
  <si>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</si>
  <si>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</si>
  <si>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</si>
  <si>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</si>
  <si>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</si>
  <si>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</si>
  <si>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</si>
  <si>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</si>
  <si>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</si>
  <si>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</si>
  <si>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</si>
  <si>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</si>
  <si>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</si>
  <si>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</si>
  <si>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</si>
  <si>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</si>
  <si>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</si>
  <si>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</si>
  <si>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</si>
  <si>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</si>
  <si>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</si>
  <si>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</si>
  <si>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</si>
  <si>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</si>
  <si>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</si>
  <si>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</si>
  <si>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</si>
  <si>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</si>
  <si>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</si>
  <si>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</si>
  <si>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</si>
  <si>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</si>
  <si>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</si>
  <si>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</si>
  <si>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</si>
  <si>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</si>
  <si>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</si>
  <si>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</si>
  <si>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</si>
  <si>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</si>
  <si>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</si>
  <si>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</si>
  <si>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</si>
  <si>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</si>
  <si>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</si>
  <si>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</si>
  <si>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</si>
  <si>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</si>
  <si>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</si>
  <si>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</si>
  <si>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</si>
  <si>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</si>
  <si>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</si>
  <si>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</si>
  <si>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</si>
  <si>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</si>
  <si>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</si>
  <si>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</si>
  <si>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</si>
  <si>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</si>
  <si>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</si>
  <si>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</si>
  <si>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</si>
  <si>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</si>
  <si>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</si>
  <si>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</si>
  <si>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</si>
  <si>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</si>
  <si>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</si>
  <si>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</si>
  <si>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</si>
  <si>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</si>
  <si>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</si>
  <si>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</si>
  <si>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</si>
  <si>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</si>
  <si>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</si>
  <si>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</si>
  <si>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</si>
  <si>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</si>
  <si>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</si>
  <si>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</si>
  <si>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</si>
  <si>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</si>
  <si>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</si>
  <si>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</si>
  <si>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</si>
  <si>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</si>
  <si>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</si>
  <si>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</si>
  <si>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</si>
  <si>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</si>
  <si>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</si>
  <si>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</si>
  <si>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</si>
  <si>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</si>
  <si>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</si>
  <si>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</si>
  <si>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</si>
  <si>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</si>
  <si>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</si>
  <si>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</si>
  <si>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</si>
  <si>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</si>
  <si>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</si>
  <si>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</si>
  <si>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</si>
  <si>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</si>
  <si>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</si>
  <si>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</si>
  <si>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</si>
  <si>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</si>
  <si>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</si>
  <si>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</si>
  <si>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</si>
  <si>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</si>
  <si>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</si>
  <si>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</si>
  <si>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</si>
  <si>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</si>
  <si>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</si>
  <si>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</si>
  <si>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</si>
  <si>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</si>
  <si>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</si>
  <si>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</si>
  <si>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</si>
  <si>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</si>
  <si>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</si>
  <si>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</si>
  <si>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</si>
  <si>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</si>
  <si>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</si>
  <si>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</si>
  <si>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</si>
  <si>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</si>
  <si>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</si>
  <si>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</si>
  <si>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</si>
  <si>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</si>
  <si>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</si>
  <si>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</si>
  <si>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</si>
  <si>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</si>
  <si>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</si>
  <si>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</si>
  <si>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</si>
  <si>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</si>
  <si>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</si>
  <si>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</si>
  <si>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</si>
  <si>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</si>
  <si>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</si>
  <si>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</si>
  <si>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</si>
  <si>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</si>
  <si>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</si>
  <si>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</si>
  <si>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</si>
  <si>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</si>
  <si>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</si>
  <si>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</si>
  <si>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</si>
  <si>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</si>
  <si>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</si>
  <si>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</si>
  <si>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</si>
  <si>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</si>
  <si>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</si>
  <si>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</si>
  <si>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</si>
  <si>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</si>
  <si>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</si>
  <si>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</si>
  <si>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</si>
  <si>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</si>
  <si>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</si>
  <si>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</si>
  <si>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</si>
  <si>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</si>
  <si>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</si>
  <si>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</si>
  <si>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</si>
  <si>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</si>
  <si>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</si>
  <si>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</si>
  <si>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</si>
  <si>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</si>
  <si>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</si>
  <si>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</si>
  <si>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</si>
  <si>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</si>
  <si>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</si>
  <si>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</si>
  <si>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</si>
  <si>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</si>
  <si>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</si>
  <si>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</si>
  <si>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</si>
  <si>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</si>
  <si>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</si>
  <si>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</si>
  <si>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</si>
  <si>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</si>
  <si>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</si>
  <si>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</si>
  <si>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</si>
  <si>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</si>
  <si>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</si>
  <si>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</si>
  <si>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</si>
  <si>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</si>
  <si>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</si>
  <si>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</si>
  <si>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</si>
  <si>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</si>
  <si>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</si>
  <si>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</si>
  <si>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</si>
  <si>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</si>
  <si>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</si>
  <si>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</si>
  <si>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</si>
  <si>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</si>
  <si>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</si>
  <si>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</si>
  <si>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</si>
  <si>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</si>
  <si>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</si>
  <si>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</si>
  <si>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</si>
  <si>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</si>
  <si>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</si>
  <si>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</si>
  <si>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</si>
  <si>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</si>
  <si>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</si>
  <si>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</si>
  <si>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</si>
  <si>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</si>
  <si>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</si>
  <si>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</si>
  <si>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</si>
  <si>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</si>
  <si>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</si>
  <si>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</si>
  <si>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</si>
  <si>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</si>
  <si>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</si>
  <si>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</si>
  <si>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</si>
  <si>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</si>
  <si>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</si>
  <si>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</si>
  <si>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</si>
  <si>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</si>
  <si>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</si>
  <si>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</si>
  <si>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</si>
  <si>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</si>
  <si>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</si>
  <si>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</si>
  <si>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</si>
  <si>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</si>
  <si>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</si>
  <si>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</si>
  <si>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</si>
  <si>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</si>
  <si>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</si>
  <si>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</si>
  <si>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</si>
  <si>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</si>
  <si>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</si>
  <si>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</si>
  <si>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</si>
  <si>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</si>
  <si>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</si>
  <si>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</si>
  <si>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</si>
  <si>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</si>
  <si>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</si>
  <si>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</si>
  <si>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</si>
  <si>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</si>
  <si>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</si>
  <si>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</si>
  <si>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</si>
  <si>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</si>
  <si>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</si>
  <si>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</si>
  <si>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</si>
  <si>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</si>
  <si>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</si>
  <si>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</si>
  <si>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</si>
  <si>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</si>
  <si>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</si>
  <si>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</si>
  <si>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</si>
  <si>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</si>
  <si>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</si>
  <si>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</si>
  <si>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</si>
  <si>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</si>
  <si>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</si>
  <si>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</si>
  <si>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</si>
  <si>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</si>
  <si>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</si>
  <si>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</si>
  <si>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</si>
  <si>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</si>
  <si>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</si>
  <si>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</si>
  <si>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</si>
  <si>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</si>
  <si>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</si>
  <si>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</si>
  <si>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</si>
  <si>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</si>
  <si>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</si>
  <si>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</si>
  <si>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</si>
  <si>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</si>
  <si>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</si>
  <si>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</si>
  <si>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</si>
  <si>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</si>
  <si>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</si>
  <si>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</si>
  <si>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</si>
  <si>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</si>
  <si>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</si>
  <si>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</si>
  <si>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</si>
  <si>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</si>
  <si>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</si>
  <si>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</si>
  <si>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</si>
  <si>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</si>
  <si>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</si>
  <si>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</si>
  <si>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</si>
  <si>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</si>
  <si>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</si>
  <si>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</si>
  <si>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</si>
  <si>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</si>
  <si>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</si>
  <si>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</si>
  <si>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</si>
  <si>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</si>
  <si>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</si>
  <si>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</si>
  <si>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</si>
  <si>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</si>
  <si>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</si>
  <si>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</si>
  <si>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</si>
  <si>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</si>
  <si>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</si>
  <si>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</si>
  <si>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</si>
  <si>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</si>
  <si>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</si>
  <si>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</si>
  <si>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</si>
  <si>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</si>
  <si>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</si>
  <si>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</si>
  <si>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</si>
  <si>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</si>
  <si>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</si>
  <si>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</si>
  <si>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</si>
  <si>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</si>
  <si>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</si>
  <si>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</si>
  <si>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</si>
  <si>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</si>
  <si>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</si>
  <si>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</si>
  <si>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</si>
  <si>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</si>
  <si>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</si>
  <si>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</si>
  <si>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</si>
  <si>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</si>
  <si>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</si>
  <si>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</si>
  <si>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</si>
  <si>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</si>
  <si>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</si>
  <si>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</si>
  <si>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</si>
  <si>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</si>
  <si>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</si>
  <si>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</si>
  <si>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</si>
  <si>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</si>
  <si>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</si>
  <si>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</si>
  <si>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</si>
  <si>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</si>
  <si>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</si>
  <si>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</si>
  <si>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</si>
  <si>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</si>
  <si>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</si>
  <si>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</si>
  <si>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</si>
  <si>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</si>
  <si>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</si>
  <si>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</si>
  <si>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</si>
  <si>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</si>
  <si>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</si>
  <si>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</si>
  <si>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</si>
  <si>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</si>
  <si>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</si>
  <si>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</si>
  <si>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</si>
  <si>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</si>
  <si>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</si>
  <si>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</si>
  <si>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</si>
  <si>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</si>
  <si>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</si>
  <si>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</si>
  <si>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</si>
  <si>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</si>
  <si>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</si>
  <si>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</si>
  <si>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</si>
  <si>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</si>
  <si>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</si>
  <si>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</si>
  <si>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</si>
  <si>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</si>
  <si>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</si>
  <si>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</si>
  <si>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</si>
  <si>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</si>
  <si>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</si>
  <si>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</si>
  <si>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</si>
  <si>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</si>
  <si>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</si>
  <si>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</si>
  <si>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</si>
  <si>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</si>
  <si>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</si>
  <si>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</si>
  <si>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</si>
  <si>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</si>
  <si>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</si>
  <si>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</si>
  <si>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</si>
  <si>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</si>
  <si>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</si>
  <si>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</si>
  <si>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</si>
  <si>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</si>
  <si>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</si>
  <si>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</si>
  <si>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</si>
  <si>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</si>
  <si>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</si>
  <si>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</si>
  <si>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</si>
  <si>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</si>
  <si>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</si>
  <si>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</si>
  <si>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</si>
  <si>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</si>
  <si>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</si>
  <si>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</si>
  <si>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</si>
  <si>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</si>
  <si>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</si>
  <si>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</si>
  <si>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</si>
  <si>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</si>
  <si>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</si>
  <si>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</si>
  <si>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</si>
  <si>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</si>
  <si>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</si>
  <si>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</si>
  <si>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</si>
  <si>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</si>
  <si>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</si>
  <si>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</si>
  <si>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</si>
  <si>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</si>
  <si>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</si>
  <si>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</si>
  <si>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</si>
  <si>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</si>
  <si>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</si>
  <si>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</si>
  <si>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</si>
  <si>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</si>
  <si>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</si>
  <si>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</si>
  <si>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</si>
  <si>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</si>
  <si>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</si>
  <si>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</si>
  <si>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</si>
  <si>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</si>
  <si>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</si>
  <si>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</si>
  <si>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</si>
  <si>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</si>
  <si>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</si>
  <si>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</si>
  <si>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</si>
  <si>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</si>
  <si>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</si>
  <si>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</si>
  <si>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</si>
  <si>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</si>
  <si>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</si>
  <si>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</si>
  <si>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</si>
  <si>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</si>
  <si>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</si>
  <si>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</si>
  <si>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</si>
  <si>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</si>
  <si>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</si>
  <si>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</si>
  <si>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</si>
  <si>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</si>
  <si>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</si>
  <si>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</si>
  <si>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</si>
  <si>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</si>
  <si>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</si>
  <si>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</si>
  <si>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</si>
  <si>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</si>
  <si>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</si>
  <si>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</si>
  <si>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</si>
  <si>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</si>
  <si>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</si>
  <si>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</si>
  <si>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</si>
  <si>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</si>
  <si>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</si>
  <si>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</si>
  <si>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</si>
  <si>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</si>
  <si>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</si>
  <si>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</si>
  <si>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</si>
  <si>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</si>
  <si>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</si>
  <si>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</si>
  <si>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</si>
  <si>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</si>
  <si>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</si>
  <si>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</si>
  <si>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</si>
  <si>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</si>
  <si>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</si>
  <si>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</si>
  <si>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</si>
  <si>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</si>
  <si>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</si>
  <si>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</si>
  <si>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</si>
  <si>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</si>
  <si>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</si>
  <si>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</si>
  <si>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</si>
  <si>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</si>
  <si>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</si>
  <si>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</si>
  <si>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</si>
  <si>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</si>
  <si>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</si>
  <si>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</si>
  <si>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</si>
  <si>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</si>
  <si>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</si>
  <si>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</si>
  <si>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</si>
  <si>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</si>
  <si>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</si>
  <si>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</si>
  <si>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</si>
  <si>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</si>
  <si>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</si>
  <si>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</si>
  <si>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</si>
  <si>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</si>
  <si>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</si>
  <si>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</si>
  <si>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</si>
  <si>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</si>
  <si>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</si>
  <si>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</si>
  <si>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</si>
  <si>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</si>
  <si>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</si>
  <si>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</si>
  <si>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</si>
  <si>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</si>
  <si>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</si>
  <si>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</si>
  <si>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</si>
  <si>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</si>
  <si>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</si>
  <si>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</si>
  <si>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</si>
  <si>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</si>
  <si>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</si>
  <si>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</si>
  <si>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</si>
  <si>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</si>
  <si>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</si>
  <si>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</si>
  <si>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</si>
  <si>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</si>
  <si>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</si>
  <si>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</si>
  <si>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</si>
  <si>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</si>
  <si>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</si>
  <si>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</si>
  <si>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</si>
  <si>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</si>
  <si>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</si>
  <si>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</si>
  <si>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</si>
  <si>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</si>
  <si>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</si>
  <si>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</si>
  <si>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</si>
  <si>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</si>
  <si>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</si>
  <si>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</si>
  <si>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</si>
  <si>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</si>
  <si>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</si>
  <si>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</si>
  <si>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</si>
  <si>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</si>
  <si>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</si>
  <si>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</si>
  <si>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</si>
  <si>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</si>
  <si>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</si>
  <si>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</si>
  <si>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</si>
  <si>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</si>
  <si>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</si>
  <si>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</si>
  <si>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</si>
  <si>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</si>
  <si>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</si>
  <si>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</si>
  <si>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</si>
  <si>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</si>
  <si>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</si>
  <si>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</si>
  <si>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</si>
  <si>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</si>
  <si>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</si>
  <si>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</si>
  <si>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</si>
  <si>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</si>
  <si>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</si>
  <si>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</si>
  <si>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</si>
  <si>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</si>
  <si>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</si>
  <si>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</si>
  <si>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</si>
  <si>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</si>
  <si>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</si>
  <si>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</si>
  <si>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</si>
  <si>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</si>
  <si>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</si>
  <si>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</si>
  <si>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</si>
  <si>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</si>
  <si>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</si>
  <si>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</si>
  <si>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</si>
  <si>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</si>
  <si>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</si>
  <si>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</si>
  <si>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</si>
  <si>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</si>
  <si>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</si>
  <si>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</si>
  <si>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</si>
  <si>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</si>
  <si>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</si>
  <si>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</si>
  <si>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</si>
  <si>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</si>
  <si>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</si>
  <si>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</si>
  <si>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</si>
  <si>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</si>
  <si>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</si>
  <si>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</si>
  <si>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</si>
  <si>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</si>
  <si>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</si>
  <si>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</si>
  <si>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</si>
  <si>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</si>
  <si>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</si>
  <si>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</si>
  <si>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</si>
  <si>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</si>
  <si>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</si>
  <si>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</si>
  <si>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</si>
  <si>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</si>
  <si>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</si>
  <si>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</si>
  <si>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</si>
  <si>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</si>
  <si>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</si>
  <si>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</si>
  <si>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</si>
  <si>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</si>
  <si>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</si>
  <si>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</si>
  <si>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</si>
  <si>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</si>
  <si>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</si>
  <si>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</si>
  <si>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</si>
  <si>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</si>
  <si>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</si>
  <si>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</si>
  <si>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</si>
  <si>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</si>
  <si>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</si>
  <si>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</si>
  <si>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</si>
  <si>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</si>
  <si>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</si>
  <si>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</si>
  <si>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</si>
  <si>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</si>
  <si>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</si>
  <si>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</si>
  <si>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</si>
  <si>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</si>
  <si>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</si>
  <si>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</si>
  <si>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</si>
  <si>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</si>
  <si>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</si>
  <si>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</si>
  <si>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</si>
  <si>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</si>
  <si>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</si>
  <si>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</si>
  <si>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</si>
  <si>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</si>
  <si>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</si>
  <si>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</si>
  <si>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</si>
  <si>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</si>
  <si>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</si>
  <si>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</si>
  <si>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</si>
  <si>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</si>
  <si>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</si>
  <si>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</si>
  <si>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</si>
  <si>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</si>
  <si>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</si>
  <si>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</si>
  <si>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</si>
  <si>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</si>
  <si>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</si>
  <si>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</si>
  <si>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</si>
  <si>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</si>
  <si>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</si>
  <si>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</si>
  <si>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</si>
  <si>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</si>
  <si>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</si>
  <si>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</si>
  <si>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</si>
  <si>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</si>
  <si>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</si>
  <si>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</si>
  <si>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</si>
  <si>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</si>
  <si>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</si>
  <si>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</si>
  <si>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</si>
  <si>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</si>
  <si>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</si>
  <si>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</si>
  <si>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</si>
  <si>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</si>
  <si>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</si>
  <si>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</si>
  <si>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</si>
  <si>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</si>
  <si>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</si>
  <si>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</si>
  <si>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</si>
  <si>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</si>
  <si>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</si>
  <si>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</si>
  <si>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</si>
  <si>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</si>
  <si>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</si>
  <si>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</si>
  <si>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</si>
  <si>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</si>
  <si>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</si>
  <si>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</si>
  <si>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</si>
  <si>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</si>
  <si>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</si>
  <si>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</si>
  <si>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</si>
  <si>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</si>
  <si>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</si>
  <si>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</si>
  <si>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</si>
  <si>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</si>
  <si>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</si>
  <si>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</si>
  <si>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</si>
  <si>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</si>
  <si>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</si>
  <si>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</si>
  <si>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</si>
  <si>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</si>
  <si>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</si>
  <si>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</si>
  <si>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</si>
  <si>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</si>
  <si>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</si>
  <si>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</si>
  <si>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</si>
  <si>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</si>
  <si>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</si>
  <si>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</si>
  <si>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</si>
  <si>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</si>
  <si>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</si>
  <si>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</si>
  <si>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</si>
  <si>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</si>
  <si>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</si>
  <si>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</si>
  <si>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</si>
  <si>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</si>
  <si>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</si>
  <si>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</si>
  <si>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</si>
  <si>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</si>
  <si>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</si>
  <si>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</si>
  <si>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</si>
  <si>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</si>
  <si>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</si>
  <si>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</si>
  <si>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</si>
  <si>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</si>
  <si>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</si>
  <si>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</si>
  <si>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</si>
  <si>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</si>
  <si>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</si>
  <si>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</si>
  <si>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</si>
  <si>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</si>
  <si>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</si>
  <si>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</si>
  <si>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</si>
  <si>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</si>
  <si>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</si>
  <si>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</si>
  <si>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</si>
  <si>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</si>
  <si>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</si>
  <si>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</si>
  <si>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</si>
  <si>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</si>
  <si>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</si>
  <si>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</si>
  <si>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</si>
  <si>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</si>
  <si>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</si>
  <si>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</si>
  <si>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</si>
  <si>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</si>
  <si>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</si>
  <si>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</si>
  <si>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</si>
  <si>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</si>
  <si>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</si>
  <si>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</si>
  <si>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</si>
  <si>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</si>
  <si>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</si>
  <si>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</si>
  <si>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</si>
  <si>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</si>
  <si>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</si>
  <si>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</si>
  <si>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</si>
  <si>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</si>
  <si>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</si>
  <si>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</si>
  <si>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</si>
  <si>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</si>
  <si>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</si>
  <si>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</si>
  <si>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</si>
  <si>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</si>
  <si>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</si>
  <si>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</si>
  <si>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</si>
  <si>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</si>
  <si>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</si>
  <si>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</si>
  <si>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</si>
  <si>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</si>
  <si>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</si>
  <si>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</si>
  <si>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</si>
  <si>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</si>
  <si>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</si>
  <si>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</si>
  <si>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</si>
  <si>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</si>
  <si>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</si>
  <si>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</si>
  <si>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</si>
  <si>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</si>
  <si>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</si>
  <si>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</si>
  <si>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</si>
  <si>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</si>
  <si>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</si>
  <si>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</si>
  <si>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</si>
  <si>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</si>
  <si>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</si>
  <si>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</si>
  <si>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</si>
  <si>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</si>
  <si>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</si>
  <si>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</si>
  <si>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</si>
  <si>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</si>
  <si>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</si>
  <si>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</si>
  <si>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</si>
  <si>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</si>
  <si>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</si>
  <si>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</si>
  <si>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</si>
  <si>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</si>
  <si>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</si>
  <si>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</si>
  <si>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</si>
  <si>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</si>
  <si>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</si>
  <si>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</si>
  <si>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</si>
  <si>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</si>
  <si>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</si>
  <si>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</si>
  <si>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</si>
  <si>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</si>
  <si>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</si>
  <si>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</si>
  <si>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</si>
  <si>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</si>
  <si>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</si>
  <si>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</si>
  <si>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</si>
  <si>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</si>
  <si>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</si>
  <si>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</si>
  <si>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</si>
  <si>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</si>
  <si>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</si>
  <si>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</si>
  <si>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</si>
  <si>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</si>
  <si>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</si>
  <si>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</si>
  <si>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</si>
  <si>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</si>
  <si>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</si>
  <si>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</si>
  <si>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</si>
  <si>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</si>
  <si>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</si>
  <si>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</si>
  <si>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</si>
  <si>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</si>
  <si>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</si>
  <si>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</si>
  <si>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</si>
  <si>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</si>
  <si>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</si>
  <si>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</si>
  <si>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</si>
  <si>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</si>
  <si>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</si>
  <si>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</si>
  <si>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</si>
  <si>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</si>
  <si>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</si>
  <si>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</si>
  <si>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</si>
  <si>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</si>
  <si>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</si>
  <si>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</si>
  <si>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</si>
  <si>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</si>
  <si>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</si>
  <si>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</si>
  <si>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</si>
  <si>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</si>
  <si>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</si>
  <si>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</si>
  <si>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</si>
  <si>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</si>
  <si>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</si>
  <si>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</si>
  <si>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</si>
  <si>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</si>
  <si>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</si>
  <si>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</si>
  <si>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</si>
  <si>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</si>
  <si>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</si>
  <si>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</si>
  <si>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</si>
  <si>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</si>
  <si>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</si>
  <si>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</si>
  <si>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</si>
  <si>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</si>
  <si>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</si>
  <si>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</si>
  <si>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</si>
  <si>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</si>
  <si>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</si>
  <si>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</si>
  <si>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</si>
  <si>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</si>
  <si>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</si>
  <si>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</si>
  <si>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</si>
  <si>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</si>
  <si>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</si>
  <si>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</si>
  <si>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</si>
  <si>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</si>
  <si>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</si>
  <si>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</si>
  <si>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</si>
  <si>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</si>
  <si>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</si>
  <si>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</si>
  <si>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</si>
  <si>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</si>
  <si>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</si>
  <si>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</si>
  <si>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</si>
  <si>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</si>
  <si>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</si>
  <si>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</si>
  <si>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</si>
  <si>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</si>
  <si>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</si>
  <si>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</si>
  <si>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</si>
  <si>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</si>
  <si>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</si>
  <si>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</si>
  <si>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</si>
  <si>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</si>
  <si>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</si>
  <si>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</si>
  <si>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</si>
  <si>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</si>
  <si>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</si>
  <si>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</si>
  <si>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</si>
  <si>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</si>
  <si>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</si>
  <si>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</si>
  <si>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</si>
  <si>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</si>
  <si>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</si>
  <si>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</si>
  <si>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</si>
  <si>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</si>
  <si>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</si>
  <si>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</si>
  <si>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</si>
  <si>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</si>
  <si>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</si>
  <si>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</si>
  <si>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</si>
  <si>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</si>
  <si>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</si>
  <si>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</si>
  <si>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</si>
  <si>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</si>
  <si>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</si>
  <si>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</si>
  <si>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</si>
  <si>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</si>
  <si>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</si>
  <si>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</si>
  <si>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</si>
  <si>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</si>
  <si>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</si>
  <si>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</si>
  <si>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</si>
  <si>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</si>
  <si>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</si>
  <si>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</si>
  <si>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</si>
  <si>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</si>
  <si>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</si>
  <si>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</si>
  <si>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</si>
  <si>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</si>
  <si>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</si>
  <si>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</si>
  <si>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</si>
  <si>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</si>
  <si>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</si>
  <si>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</si>
  <si>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</si>
  <si>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</si>
  <si>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</si>
  <si>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</si>
  <si>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</si>
  <si>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</si>
  <si>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</si>
  <si>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</si>
  <si>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</si>
  <si>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</si>
  <si>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</si>
  <si>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</si>
  <si>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</si>
  <si>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</si>
  <si>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</si>
  <si>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</si>
  <si>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</si>
  <si>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</si>
  <si>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</si>
  <si>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</si>
  <si>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</si>
  <si>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</si>
  <si>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</si>
  <si>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</si>
  <si>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</si>
  <si>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</si>
  <si>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</si>
  <si>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</si>
  <si>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</si>
  <si>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</si>
  <si>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</si>
  <si>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</si>
  <si>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</si>
  <si>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</si>
  <si>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</si>
  <si>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</si>
  <si>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</si>
  <si>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</si>
  <si>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</si>
  <si>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</si>
  <si>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</si>
  <si>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</si>
  <si>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</si>
  <si>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</si>
  <si>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</si>
  <si>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</si>
  <si>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</si>
  <si>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</si>
  <si>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</si>
  <si>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</si>
  <si>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</si>
  <si>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</si>
  <si>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</si>
  <si>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</si>
  <si>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</si>
  <si>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</si>
  <si>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</si>
  <si>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</si>
  <si>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</si>
  <si>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</si>
  <si>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</si>
  <si>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</si>
  <si>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</si>
  <si>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</si>
  <si>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</si>
  <si>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</si>
  <si>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</si>
  <si>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</si>
  <si>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</si>
  <si>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</si>
  <si>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</si>
  <si>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</si>
  <si>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</si>
  <si>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</si>
  <si>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</si>
  <si>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</si>
  <si>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</si>
  <si>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</si>
  <si>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</si>
  <si>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</si>
  <si>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</si>
  <si>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</si>
  <si>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</si>
  <si>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</si>
  <si>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</si>
  <si>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</si>
  <si>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</si>
  <si>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</si>
  <si>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</si>
  <si>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</si>
  <si>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</si>
  <si>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</si>
  <si>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</si>
  <si>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</si>
  <si>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</si>
  <si>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</si>
  <si>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</si>
  <si>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</si>
  <si>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</si>
  <si>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</si>
  <si>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</si>
  <si>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</si>
  <si>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</si>
  <si>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</si>
  <si>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</si>
  <si>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</si>
  <si>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</si>
  <si>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</si>
  <si>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</si>
  <si>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</si>
  <si>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</si>
  <si>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</si>
  <si>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</si>
  <si>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</si>
  <si>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</si>
  <si>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</si>
  <si>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</si>
  <si>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</si>
  <si>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</si>
  <si>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</si>
  <si>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</si>
  <si>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</si>
  <si>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</si>
  <si>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</si>
  <si>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</si>
  <si>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</si>
  <si>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</si>
  <si>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</si>
  <si>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</si>
  <si>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</si>
  <si>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</si>
  <si>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</si>
  <si>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</si>
  <si>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</si>
  <si>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</si>
  <si>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</si>
  <si>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</si>
  <si>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</si>
  <si>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</si>
  <si>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</si>
  <si>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</si>
  <si>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</si>
  <si>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</si>
  <si>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</si>
  <si>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</si>
  <si>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</si>
  <si>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</si>
  <si>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</si>
  <si>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</si>
  <si>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</si>
  <si>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</si>
  <si>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</si>
  <si>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</si>
  <si>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</si>
  <si>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</si>
  <si>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</si>
  <si>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</si>
  <si>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</si>
  <si>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</si>
  <si>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</si>
  <si>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</si>
  <si>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</si>
  <si>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</si>
  <si>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</si>
  <si>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</si>
  <si>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</si>
  <si>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</si>
  <si>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</si>
  <si>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</si>
  <si>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</si>
  <si>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</si>
  <si>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</si>
  <si>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</si>
  <si>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</si>
  <si>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</si>
  <si>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</si>
  <si>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</si>
  <si>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</si>
  <si>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</si>
  <si>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</si>
  <si>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</si>
  <si>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</si>
  <si>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</si>
  <si>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</si>
  <si>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</si>
  <si>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</si>
  <si>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</si>
  <si>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</si>
  <si>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</si>
  <si>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</si>
  <si>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</si>
  <si>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</si>
  <si>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</si>
  <si>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</si>
  <si>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</si>
  <si>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</si>
  <si>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</si>
  <si>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</si>
  <si>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</si>
  <si>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</si>
  <si>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</si>
  <si>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</si>
  <si>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</si>
  <si>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</si>
  <si>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</si>
  <si>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</si>
  <si>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</si>
  <si>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</si>
  <si>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</si>
  <si>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</si>
  <si>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</si>
  <si>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</si>
  <si>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</si>
  <si>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</si>
  <si>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</si>
  <si>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</si>
  <si>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</si>
  <si>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</si>
  <si>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</si>
  <si>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</si>
  <si>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</si>
  <si>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</si>
  <si>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</si>
  <si>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</si>
  <si>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</si>
  <si>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</si>
  <si>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</si>
  <si>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</si>
  <si>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</si>
  <si>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</si>
  <si>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</si>
  <si>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</si>
  <si>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</si>
  <si>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</si>
  <si>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</si>
  <si>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</si>
  <si>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</si>
  <si>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</si>
  <si>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</si>
  <si>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</si>
  <si>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</si>
  <si>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</si>
  <si>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</si>
  <si>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</si>
  <si>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</si>
  <si>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</si>
  <si>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</si>
  <si>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</si>
  <si>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</si>
  <si>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</si>
  <si>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</si>
  <si>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</si>
  <si>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</si>
  <si>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</si>
  <si>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</si>
  <si>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</si>
  <si>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</si>
  <si>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</si>
  <si>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</si>
  <si>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</si>
  <si>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</si>
  <si>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</si>
  <si>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</si>
  <si>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</si>
  <si>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</si>
  <si>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</si>
  <si>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</si>
  <si>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</si>
  <si>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</si>
  <si>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</si>
  <si>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</si>
  <si>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</si>
  <si>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</si>
  <si>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</si>
  <si>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</si>
  <si>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</si>
  <si>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</si>
  <si>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</si>
  <si>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</si>
  <si>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</si>
  <si>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</si>
  <si>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</si>
  <si>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</si>
  <si>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</si>
  <si>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</si>
  <si>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</si>
  <si>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</si>
  <si>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</si>
  <si>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</si>
  <si>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</si>
  <si>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</si>
  <si>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</si>
  <si>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</si>
  <si>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</si>
  <si>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</si>
  <si>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</si>
  <si>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</si>
  <si>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</si>
  <si>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</si>
  <si>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</si>
  <si>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</si>
  <si>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</si>
  <si>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</si>
  <si>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</si>
  <si>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</si>
  <si>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</si>
  <si>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</si>
  <si>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</si>
  <si>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</si>
  <si>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</si>
  <si>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</si>
  <si>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</si>
  <si>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</si>
  <si>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</si>
  <si>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</si>
  <si>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</si>
  <si>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</si>
  <si>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</si>
  <si>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</si>
  <si>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</si>
  <si>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</si>
  <si>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</si>
  <si>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</si>
  <si>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</si>
  <si>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</si>
  <si>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</si>
  <si>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</si>
  <si>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</si>
  <si>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</si>
  <si>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</si>
  <si>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</si>
  <si>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</si>
  <si>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</si>
  <si>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</si>
  <si>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</si>
  <si>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</si>
  <si>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</si>
  <si>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</si>
  <si>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</si>
  <si>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</si>
  <si>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</si>
  <si>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</si>
  <si>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</si>
  <si>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</si>
  <si>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</si>
  <si>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</si>
  <si>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</si>
  <si>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</si>
  <si>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</si>
  <si>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</si>
  <si>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</si>
  <si>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</si>
  <si>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</si>
  <si>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</si>
  <si>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</si>
  <si>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</si>
  <si>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</si>
  <si>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</si>
  <si>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</si>
  <si>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</si>
  <si>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</si>
  <si>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</si>
  <si>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</si>
  <si>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</si>
  <si>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</si>
  <si>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</si>
  <si>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</si>
  <si>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</si>
  <si>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</si>
  <si>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</si>
  <si>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</si>
  <si>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</si>
  <si>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</si>
  <si>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</si>
  <si>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</si>
  <si>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</si>
  <si>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</si>
  <si>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</si>
  <si>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</si>
  <si>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</si>
  <si>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</si>
  <si>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</si>
  <si>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</si>
  <si>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</si>
  <si>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</si>
  <si>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</si>
  <si>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</si>
  <si>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</si>
  <si>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</si>
  <si>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</si>
  <si>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</si>
  <si>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</si>
  <si>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</si>
  <si>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</si>
  <si>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</si>
  <si>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</si>
  <si>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</si>
  <si>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</si>
  <si>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</si>
  <si>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</si>
  <si>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</si>
  <si>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</si>
  <si>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</si>
  <si>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</si>
  <si>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</si>
  <si>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</si>
  <si>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</si>
  <si>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</si>
  <si>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</si>
  <si>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</si>
  <si>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</si>
  <si>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</si>
  <si>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</si>
  <si>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</si>
  <si>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</si>
  <si>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</si>
  <si>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</si>
  <si>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</si>
  <si>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</si>
  <si>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</si>
  <si>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</si>
  <si>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</si>
  <si>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</si>
  <si>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</si>
  <si>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</si>
  <si>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</si>
  <si>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</si>
  <si>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</si>
  <si>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</si>
  <si>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</si>
  <si>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</si>
  <si>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</si>
  <si>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</si>
  <si>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</si>
  <si>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</si>
  <si>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</si>
  <si>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</si>
  <si>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</si>
  <si>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</si>
  <si>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</si>
  <si>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</si>
  <si>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</si>
  <si>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</si>
  <si>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</si>
  <si>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</si>
  <si>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</si>
  <si>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</si>
  <si>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</si>
  <si>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</si>
  <si>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</si>
  <si>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</si>
  <si>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</si>
  <si>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</si>
  <si>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</si>
  <si>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</si>
  <si>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</si>
  <si>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</si>
  <si>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</si>
  <si>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</si>
  <si>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</si>
  <si>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</si>
  <si>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</si>
  <si>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</si>
  <si>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</si>
  <si>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</si>
  <si>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</si>
  <si>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</si>
  <si>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</si>
  <si>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</si>
  <si>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</si>
  <si>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</si>
  <si>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</si>
  <si>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</si>
  <si>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</si>
  <si>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</si>
  <si>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</si>
  <si>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</si>
  <si>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</si>
  <si>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</si>
  <si>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</si>
  <si>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</si>
  <si>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</si>
  <si>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</si>
  <si>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</si>
  <si>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</si>
  <si>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</si>
  <si>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</si>
  <si>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</si>
  <si>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</si>
  <si>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</si>
  <si>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</si>
  <si>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</si>
  <si>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</si>
  <si>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</si>
  <si>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</si>
  <si>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</si>
  <si>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</si>
  <si>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</si>
  <si>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</si>
  <si>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</si>
  <si>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</si>
  <si>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</si>
  <si>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</si>
  <si>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</si>
  <si>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</si>
  <si>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</si>
  <si>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</si>
  <si>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</si>
  <si>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</si>
  <si>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</si>
  <si>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</si>
  <si>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</si>
  <si>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</si>
  <si>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</si>
  <si>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</si>
  <si>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</si>
  <si>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</si>
  <si>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</si>
  <si>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</si>
  <si>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</si>
  <si>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</si>
  <si>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</si>
  <si>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</si>
  <si>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</si>
  <si>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</si>
  <si>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</si>
  <si>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</si>
  <si>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</si>
  <si>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</si>
  <si>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</si>
  <si>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</si>
  <si>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</si>
  <si>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</si>
  <si>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</si>
  <si>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</si>
  <si>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</si>
  <si>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</si>
  <si>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</si>
  <si>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</si>
  <si>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</si>
  <si>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</si>
  <si>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</si>
  <si>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</si>
  <si>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</si>
  <si>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</si>
  <si>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</si>
  <si>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</si>
  <si>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</si>
  <si>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</si>
  <si>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</si>
  <si>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</si>
  <si>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</si>
  <si>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</si>
  <si>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</si>
  <si>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</si>
  <si>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</si>
  <si>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</si>
  <si>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</si>
  <si>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</si>
  <si>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</si>
  <si>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</si>
  <si>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</si>
  <si>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</si>
  <si>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</si>
  <si>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</si>
  <si>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</si>
  <si>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</si>
  <si>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</si>
  <si>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</si>
  <si>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</si>
  <si>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</si>
  <si>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</si>
  <si>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</si>
  <si>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</si>
  <si>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</si>
  <si>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</si>
  <si>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</si>
  <si>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</si>
  <si>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</si>
  <si>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</si>
  <si>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</si>
  <si>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</si>
  <si>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</si>
  <si>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</si>
  <si>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</si>
  <si>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</si>
  <si>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</si>
  <si>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</si>
  <si>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</si>
  <si>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</si>
  <si>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</si>
  <si>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</si>
  <si>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</si>
  <si>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</si>
  <si>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</si>
  <si>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</si>
  <si>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</si>
  <si>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</si>
  <si>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</si>
  <si>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</si>
  <si>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</si>
  <si>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</si>
  <si>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</si>
  <si>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</si>
  <si>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</si>
  <si>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</si>
  <si>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</si>
  <si>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</si>
  <si>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</si>
  <si>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</si>
  <si>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</si>
  <si>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</si>
  <si>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</si>
  <si>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</si>
  <si>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</si>
  <si>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</si>
  <si>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</si>
  <si>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</si>
  <si>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</si>
  <si>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</si>
  <si>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</si>
  <si>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</si>
  <si>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</si>
  <si>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</si>
  <si>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</si>
  <si>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</si>
  <si>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</si>
  <si>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</si>
  <si>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</si>
  <si>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</si>
  <si>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</si>
  <si>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</si>
  <si>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</si>
  <si>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</si>
  <si>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</si>
  <si>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</si>
  <si>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</si>
  <si>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</si>
  <si>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</si>
  <si>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</si>
  <si>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</si>
  <si>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</si>
  <si>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</si>
  <si>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</si>
  <si>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</si>
  <si>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</si>
  <si>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</si>
  <si>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</si>
  <si>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</si>
  <si>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</si>
  <si>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</si>
  <si>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</si>
  <si>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</si>
  <si>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</si>
  <si>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</si>
  <si>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</si>
  <si>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</si>
  <si>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</si>
  <si>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</si>
  <si>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</si>
  <si>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</si>
  <si>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</si>
  <si>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</si>
  <si>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</si>
  <si>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</si>
  <si>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</si>
  <si>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</si>
  <si>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</si>
  <si>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</si>
  <si>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</si>
  <si>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</si>
  <si>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</si>
  <si>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</si>
  <si>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</si>
  <si>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</si>
  <si>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</si>
  <si>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</si>
  <si>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</si>
  <si>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</si>
  <si>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</si>
  <si>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</si>
  <si>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</si>
  <si>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</si>
  <si>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</si>
  <si>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</si>
  <si>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</si>
  <si>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</si>
  <si>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</si>
  <si>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</si>
  <si>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</si>
  <si>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</si>
  <si>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</si>
  <si>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</si>
  <si>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</si>
  <si>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</si>
  <si>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</si>
  <si>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</si>
  <si>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</si>
  <si>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</si>
  <si>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</si>
  <si>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</si>
  <si>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</si>
  <si>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</si>
  <si>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</si>
  <si>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</si>
  <si>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</si>
  <si>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</si>
  <si>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</si>
  <si>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</si>
  <si>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</si>
  <si>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</si>
  <si>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</si>
  <si>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</si>
  <si>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</si>
  <si>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</si>
  <si>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</si>
  <si>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</si>
  <si>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</si>
  <si>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</si>
  <si>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</si>
  <si>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</si>
  <si>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</si>
  <si>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</si>
  <si>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</si>
  <si>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</si>
  <si>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</si>
  <si>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</si>
  <si>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</si>
  <si>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</si>
  <si>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</si>
  <si>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</si>
  <si>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</si>
  <si>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</si>
  <si>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</si>
  <si>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</si>
  <si>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</si>
  <si>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</si>
  <si>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</si>
  <si>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</si>
  <si>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</si>
  <si>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</si>
  <si>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</si>
  <si>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</si>
  <si>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</si>
  <si>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</si>
  <si>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</si>
  <si>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</si>
  <si>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</si>
  <si>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</si>
  <si>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</si>
  <si>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</si>
  <si>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</si>
  <si>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</si>
  <si>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</si>
  <si>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</si>
  <si>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</si>
  <si>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</si>
  <si>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</si>
  <si>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</si>
  <si>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</si>
  <si>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</si>
  <si>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</si>
  <si>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</si>
  <si>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</si>
  <si>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</si>
  <si>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</si>
  <si>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</si>
  <si>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</si>
  <si>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</si>
  <si>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</si>
  <si>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</si>
  <si>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</si>
  <si>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</si>
  <si>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</si>
  <si>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</si>
  <si>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</si>
  <si>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</si>
  <si>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</si>
  <si>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</si>
  <si>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</si>
  <si>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</si>
  <si>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</si>
  <si>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</si>
  <si>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</si>
  <si>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</si>
  <si>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</si>
  <si>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</si>
  <si>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</si>
  <si>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</si>
  <si>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</si>
  <si>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</si>
  <si>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</si>
  <si>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</si>
  <si>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</si>
  <si>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</si>
  <si>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</si>
  <si>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</si>
  <si>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</si>
  <si>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</si>
  <si>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</si>
  <si>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</si>
  <si>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</si>
  <si>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</si>
  <si>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</si>
  <si>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</si>
  <si>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</si>
  <si>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</si>
  <si>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</si>
  <si>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</si>
  <si>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</si>
  <si>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</si>
  <si>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</si>
  <si>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</si>
  <si>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</si>
  <si>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</si>
  <si>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</si>
  <si>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</si>
  <si>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</si>
  <si>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</si>
  <si>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</si>
  <si>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</si>
  <si>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</si>
  <si>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</si>
  <si>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</si>
  <si>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</si>
  <si>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</si>
  <si>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</si>
  <si>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</si>
  <si>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</si>
  <si>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</si>
  <si>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</si>
  <si>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</si>
  <si>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</si>
  <si>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</si>
  <si>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</si>
  <si>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</si>
  <si>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</si>
  <si>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</si>
  <si>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</si>
  <si>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</si>
  <si>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</si>
  <si>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</si>
  <si>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</si>
  <si>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</si>
  <si>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</si>
  <si>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</si>
  <si>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</si>
  <si>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</si>
  <si>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</si>
  <si>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</si>
  <si>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</si>
  <si>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</si>
  <si>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</si>
  <si>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</si>
  <si>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</si>
  <si>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</si>
  <si>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</si>
  <si>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</si>
  <si>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</si>
  <si>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</si>
  <si>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</si>
  <si>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</si>
  <si>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</si>
  <si>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</si>
  <si>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</si>
  <si>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</si>
  <si>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</si>
  <si>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</si>
  <si>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</si>
  <si>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</si>
  <si>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</si>
  <si>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</si>
  <si>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</si>
  <si>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</si>
  <si>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</si>
  <si>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</si>
  <si>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</si>
  <si>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</si>
  <si>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</si>
  <si>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</si>
  <si>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</si>
  <si>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</si>
  <si>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</si>
  <si>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</si>
  <si>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</si>
  <si>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</si>
  <si>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</si>
  <si>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</si>
  <si>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</si>
  <si>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</si>
  <si>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</si>
  <si>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</si>
  <si>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</si>
  <si>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</si>
  <si>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</si>
  <si>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</si>
  <si>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</si>
  <si>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</si>
  <si>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</si>
  <si>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</si>
  <si>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</si>
  <si>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</si>
  <si>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</si>
  <si>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</si>
  <si>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</si>
  <si>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</si>
  <si>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</si>
  <si>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</si>
  <si>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</si>
  <si>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</si>
  <si>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</si>
  <si>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</si>
  <si>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</si>
  <si>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</si>
  <si>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</si>
  <si>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</si>
  <si>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</si>
  <si>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</si>
  <si>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</si>
  <si>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</si>
  <si>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</si>
  <si>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</si>
  <si>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</si>
  <si>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</si>
  <si>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</si>
  <si>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</si>
  <si>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</si>
  <si>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</si>
  <si>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</si>
  <si>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</si>
  <si>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</si>
  <si>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</si>
  <si>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</si>
  <si>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</si>
  <si>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</si>
  <si>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</si>
  <si>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</si>
  <si>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</si>
  <si>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</si>
  <si>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</si>
  <si>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</si>
  <si>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</si>
  <si>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</si>
  <si>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</si>
  <si>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</si>
  <si>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</si>
  <si>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</si>
  <si>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</si>
  <si>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</si>
  <si>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</si>
  <si>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</si>
  <si>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</si>
  <si>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</si>
  <si>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</si>
  <si>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</si>
  <si>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</si>
  <si>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</si>
  <si>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</si>
  <si>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</si>
  <si>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</si>
  <si>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</si>
  <si>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</si>
  <si>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</si>
  <si>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</si>
  <si>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</si>
  <si>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</si>
  <si>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</si>
  <si>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</si>
  <si>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</si>
  <si>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</si>
  <si>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</si>
  <si>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</si>
  <si>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</si>
  <si>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</si>
  <si>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</si>
  <si>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</si>
  <si>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</si>
  <si>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</si>
  <si>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</si>
  <si>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</si>
  <si>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</si>
  <si>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</si>
  <si>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</si>
  <si>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</si>
  <si>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</si>
  <si>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</si>
  <si>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</si>
  <si>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</si>
  <si>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</si>
  <si>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</si>
  <si>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</si>
  <si>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</si>
  <si>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</si>
  <si>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</si>
  <si>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</si>
  <si>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</si>
  <si>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</si>
  <si>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</si>
  <si>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</si>
  <si>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</si>
  <si>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</si>
  <si>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</si>
  <si>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</si>
  <si>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</si>
  <si>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</si>
  <si>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</si>
  <si>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</si>
  <si>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</si>
  <si>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</si>
  <si>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</si>
  <si>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</si>
  <si>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</si>
  <si>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</si>
  <si>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</si>
  <si>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</si>
  <si>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</si>
  <si>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</si>
  <si>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</si>
  <si>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</si>
  <si>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</si>
  <si>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</si>
  <si>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</si>
  <si>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</si>
  <si>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</si>
  <si>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</si>
  <si>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</si>
  <si>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</si>
  <si>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</si>
  <si>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</si>
  <si>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</si>
  <si>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</si>
  <si>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</si>
  <si>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</si>
  <si>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</si>
  <si>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</si>
  <si>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</si>
  <si>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</si>
  <si>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</si>
  <si>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</si>
  <si>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</si>
  <si>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</si>
  <si>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</si>
  <si>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</si>
  <si>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</si>
  <si>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</si>
  <si>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</si>
  <si>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</si>
  <si>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</si>
  <si>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</si>
  <si>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</si>
  <si>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</si>
  <si>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</si>
  <si>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</si>
  <si>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</si>
  <si>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</si>
  <si>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</si>
  <si>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</si>
  <si>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</si>
  <si>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</si>
  <si>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</si>
  <si>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</si>
  <si>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</si>
  <si>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</si>
  <si>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</si>
  <si>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</si>
  <si>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</si>
  <si>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</si>
  <si>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</si>
  <si>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</si>
  <si>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</si>
  <si>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</si>
  <si>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</si>
  <si>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</si>
  <si>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</si>
  <si>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</si>
  <si>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</si>
  <si>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</si>
  <si>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</si>
  <si>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</si>
  <si>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</si>
  <si>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</si>
  <si>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</si>
  <si>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</si>
  <si>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</si>
  <si>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</si>
  <si>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</si>
  <si>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</si>
  <si>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</si>
  <si>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</si>
  <si>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</si>
  <si>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</si>
  <si>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</si>
  <si>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</si>
  <si>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</si>
  <si>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</si>
  <si>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</si>
  <si>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</si>
  <si>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</si>
  <si>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</si>
  <si>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</si>
  <si>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</si>
  <si>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</si>
  <si>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</si>
  <si>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</si>
  <si>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</si>
  <si>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</si>
  <si>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</si>
  <si>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</si>
  <si>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</si>
  <si>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</si>
  <si>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</si>
  <si>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</si>
  <si>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</si>
  <si>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</si>
  <si>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</si>
  <si>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</si>
  <si>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</si>
  <si>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</si>
  <si>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</si>
  <si>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</si>
  <si>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</si>
  <si>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</si>
  <si>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</si>
  <si>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</si>
  <si>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</si>
  <si>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</si>
  <si>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</si>
  <si>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</si>
  <si>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</si>
  <si>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</si>
  <si>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</si>
  <si>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</si>
  <si>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</si>
  <si>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</si>
  <si>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</si>
  <si>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</si>
  <si>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</si>
  <si>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</si>
  <si>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</si>
  <si>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</si>
  <si>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</si>
  <si>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</si>
  <si>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</si>
  <si>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</si>
  <si>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</si>
  <si>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</si>
  <si>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</si>
  <si>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</si>
  <si>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</si>
  <si>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</si>
  <si>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</si>
  <si>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</si>
  <si>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</si>
  <si>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</si>
  <si>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</si>
  <si>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</si>
  <si>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</si>
  <si>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</si>
  <si>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</si>
  <si>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</si>
  <si>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</si>
  <si>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</si>
  <si>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</si>
  <si>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</si>
  <si>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</si>
  <si>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</si>
  <si>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</si>
  <si>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</si>
  <si>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</si>
  <si>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</si>
  <si>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</si>
  <si>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</si>
  <si>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</si>
  <si>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</si>
  <si>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</si>
  <si>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</si>
  <si>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</si>
  <si>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</si>
  <si>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</si>
  <si>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</si>
  <si>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</si>
  <si>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</si>
  <si>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</si>
  <si>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</si>
  <si>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</si>
  <si>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</si>
  <si>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</si>
  <si>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</si>
  <si>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</si>
  <si>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</si>
  <si>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</si>
  <si>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</si>
  <si>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</si>
  <si>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</si>
  <si>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</si>
  <si>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</si>
  <si>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</si>
  <si>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</si>
  <si>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</si>
  <si>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</si>
  <si>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</si>
  <si>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</si>
  <si>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</si>
  <si>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</si>
  <si>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</si>
  <si>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</si>
  <si>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</si>
  <si>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</si>
  <si>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</si>
  <si>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</si>
  <si>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</si>
  <si>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</si>
  <si>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</si>
  <si>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</si>
  <si>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</si>
  <si>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</si>
  <si>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</si>
  <si>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</si>
  <si>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</si>
  <si>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</si>
  <si>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</si>
  <si>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</si>
  <si>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</si>
  <si>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</si>
  <si>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</si>
  <si>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</si>
  <si>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</si>
  <si>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</si>
  <si>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</si>
  <si>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</si>
  <si>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</si>
  <si>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</si>
  <si>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</si>
  <si>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</si>
  <si>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</si>
  <si>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</si>
  <si>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</si>
  <si>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</si>
  <si>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</si>
  <si>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</si>
  <si>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</si>
  <si>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</si>
  <si>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</si>
  <si>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</si>
  <si>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</si>
  <si>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</si>
  <si>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</si>
  <si>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</si>
  <si>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</si>
  <si>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</si>
  <si>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</si>
  <si>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</si>
  <si>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</si>
  <si>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</si>
  <si>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</si>
  <si>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</si>
  <si>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</si>
  <si>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</si>
  <si>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</si>
  <si>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</si>
  <si>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</si>
  <si>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</si>
  <si>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</si>
  <si>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</si>
  <si>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</si>
  <si>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</si>
  <si>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</si>
  <si>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</si>
  <si>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</si>
  <si>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</si>
  <si>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</si>
  <si>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</si>
  <si>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</si>
  <si>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</si>
  <si>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</si>
  <si>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</si>
  <si>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</si>
  <si>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</si>
  <si>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</si>
  <si>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</si>
  <si>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</si>
  <si>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</si>
  <si>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</si>
  <si>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</si>
  <si>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</si>
  <si>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</si>
  <si>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</si>
  <si>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</si>
  <si>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</si>
  <si>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</si>
  <si>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</si>
  <si>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</si>
  <si>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</si>
  <si>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</si>
  <si>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</si>
  <si>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</si>
  <si>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</si>
  <si>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</si>
  <si>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</si>
  <si>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</si>
  <si>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</si>
  <si>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</si>
  <si>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</si>
  <si>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</si>
  <si>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</si>
  <si>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</si>
  <si>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</si>
  <si>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</si>
  <si>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</si>
  <si>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</si>
  <si>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</si>
  <si>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</si>
  <si>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</si>
  <si>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</si>
  <si>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</si>
  <si>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</si>
  <si>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</si>
  <si>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</si>
  <si>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</si>
  <si>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</si>
  <si>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</si>
  <si>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</si>
  <si>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</si>
  <si>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</si>
  <si>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</si>
  <si>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</si>
  <si>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</si>
  <si>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</si>
  <si>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</si>
  <si>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</si>
  <si>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</si>
  <si>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</si>
  <si>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</si>
  <si>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</si>
  <si>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</si>
  <si>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</si>
  <si>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</si>
  <si>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</si>
  <si>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</si>
  <si>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</si>
  <si>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</si>
  <si>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</si>
  <si>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</si>
  <si>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</si>
  <si>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</si>
  <si>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</si>
  <si>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</si>
  <si>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</si>
  <si>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</si>
  <si>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</si>
  <si>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</si>
  <si>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</si>
  <si>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</si>
  <si>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</si>
  <si>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</si>
  <si>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</si>
  <si>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</si>
  <si>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</si>
  <si>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</si>
  <si>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</si>
  <si>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</si>
  <si>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</si>
  <si>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</si>
  <si>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</si>
  <si>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</si>
  <si>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</si>
  <si>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</si>
  <si>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</si>
  <si>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</si>
  <si>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</si>
  <si>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</si>
  <si>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</si>
  <si>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</si>
  <si>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</si>
  <si>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</si>
  <si>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</si>
  <si>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</si>
  <si>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</si>
  <si>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</si>
  <si>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</si>
  <si>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</si>
  <si>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</si>
  <si>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</si>
  <si>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</si>
  <si>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</si>
  <si>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</si>
  <si>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</si>
  <si>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</si>
  <si>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</si>
  <si>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</si>
  <si>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</si>
  <si>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</si>
  <si>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</si>
  <si>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</si>
  <si>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</si>
  <si>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</si>
  <si>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</si>
  <si>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</si>
  <si>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</si>
  <si>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</si>
  <si>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</si>
  <si>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</si>
  <si>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</si>
  <si>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</si>
  <si>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</si>
  <si>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</si>
  <si>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</si>
  <si>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</si>
  <si>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</si>
  <si>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</si>
  <si>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</si>
  <si>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</si>
  <si>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</si>
  <si>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</si>
  <si>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</si>
  <si>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</si>
  <si>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</si>
  <si>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</si>
  <si>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</si>
  <si>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</si>
  <si>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</si>
  <si>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</si>
  <si>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</si>
  <si>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</si>
  <si>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</si>
  <si>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</si>
  <si>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</si>
  <si>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</si>
  <si>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</si>
  <si>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</si>
  <si>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</si>
  <si>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</si>
  <si>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</si>
  <si>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</si>
  <si>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</si>
  <si>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</si>
  <si>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</si>
  <si>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</si>
  <si>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</si>
  <si>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</si>
  <si>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</si>
  <si>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</si>
  <si>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</si>
  <si>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</si>
  <si>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</si>
  <si>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</si>
  <si>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</si>
  <si>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</si>
  <si>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</si>
  <si>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</si>
  <si>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</si>
  <si>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</si>
  <si>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</si>
  <si>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</si>
  <si>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</si>
  <si>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</si>
  <si>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</si>
  <si>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</si>
  <si>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</si>
  <si>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</si>
  <si>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</si>
  <si>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</si>
  <si>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</si>
  <si>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</si>
  <si>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</si>
  <si>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</si>
  <si>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</si>
  <si>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</si>
  <si>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</si>
  <si>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</si>
  <si>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</si>
  <si>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</si>
  <si>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</si>
  <si>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</si>
  <si>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</si>
  <si>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</si>
  <si>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</si>
  <si>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</si>
  <si>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</si>
  <si>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</si>
  <si>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</si>
  <si>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</si>
  <si>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</si>
  <si>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</si>
  <si>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</si>
  <si>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</si>
  <si>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</si>
  <si>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</si>
  <si>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</si>
  <si>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</si>
  <si>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</si>
  <si>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</si>
  <si>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</si>
  <si>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</si>
  <si>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</si>
  <si>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</si>
  <si>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</si>
  <si>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</si>
  <si>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</si>
  <si>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</si>
  <si>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</si>
  <si>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</si>
  <si>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</si>
  <si>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</si>
  <si>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</si>
  <si>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</si>
  <si>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</si>
  <si>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</si>
  <si>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</si>
  <si>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</si>
  <si>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</si>
  <si>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</si>
  <si>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</si>
  <si>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</si>
  <si>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</si>
  <si>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</si>
  <si>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</si>
  <si>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</si>
  <si>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</si>
  <si>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</si>
  <si>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</si>
  <si>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</si>
  <si>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</si>
  <si>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</si>
  <si>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</si>
  <si>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</si>
  <si>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</si>
  <si>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</si>
  <si>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</si>
  <si>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</si>
  <si>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</si>
  <si>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</si>
  <si>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</si>
  <si>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</si>
  <si>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</si>
  <si>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</si>
  <si>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</si>
  <si>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</si>
  <si>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</si>
  <si>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</si>
  <si>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</si>
  <si>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</si>
  <si>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</si>
  <si>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</si>
  <si>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</si>
  <si>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</si>
  <si>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</si>
  <si>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</si>
  <si>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</si>
  <si>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</si>
  <si>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</si>
  <si>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</si>
  <si>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</si>
  <si>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</si>
  <si>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</si>
  <si>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</si>
  <si>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</si>
  <si>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</si>
  <si>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</si>
  <si>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</si>
  <si>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</si>
  <si>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</si>
  <si>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</si>
  <si>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</si>
  <si>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</si>
  <si>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</si>
  <si>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</si>
  <si>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</si>
  <si>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</si>
  <si>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</si>
  <si>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</si>
  <si>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</si>
  <si>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</si>
  <si>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</si>
  <si>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</si>
  <si>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</si>
  <si>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</si>
  <si>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</si>
  <si>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</si>
  <si>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</si>
  <si>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</si>
  <si>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</si>
  <si>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</si>
  <si>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</si>
  <si>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</si>
  <si>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</si>
  <si>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</si>
  <si>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</si>
  <si>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</si>
  <si>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</si>
  <si>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</si>
  <si>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</si>
  <si>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</si>
  <si>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</si>
  <si>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</si>
  <si>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</si>
  <si>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</si>
  <si>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</si>
  <si>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</si>
  <si>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</si>
  <si>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</si>
  <si>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</si>
  <si>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</si>
  <si>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</si>
  <si>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</si>
  <si>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</si>
  <si>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</si>
  <si>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</si>
  <si>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</si>
  <si>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</si>
  <si>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</si>
  <si>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</si>
  <si>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</si>
  <si>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</si>
  <si>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</si>
  <si>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</si>
  <si>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</si>
  <si>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</si>
  <si>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</si>
  <si>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</si>
  <si>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</si>
  <si>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</si>
  <si>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</si>
  <si>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</si>
  <si>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</si>
  <si>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</si>
  <si>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</si>
  <si>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</si>
  <si>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</si>
  <si>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</si>
  <si>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</si>
  <si>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</si>
  <si>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</si>
  <si>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</si>
  <si>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</si>
  <si>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</si>
  <si>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</si>
  <si>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</si>
  <si>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</si>
  <si>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</si>
  <si>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</si>
  <si>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</si>
  <si>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</si>
  <si>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</si>
  <si>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</si>
  <si>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</si>
  <si>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</si>
  <si>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</si>
  <si>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</si>
  <si>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</si>
  <si>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</si>
  <si>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</si>
  <si>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</si>
  <si>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</si>
  <si>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</si>
  <si>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</si>
  <si>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</si>
  <si>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</si>
  <si>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</si>
  <si>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</si>
  <si>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</si>
  <si>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</si>
  <si>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</si>
  <si>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</si>
  <si>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</si>
  <si>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</si>
  <si>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</si>
  <si>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</si>
  <si>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</si>
  <si>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</si>
  <si>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</si>
  <si>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</si>
  <si>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</si>
  <si>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</si>
  <si>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</si>
  <si>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</si>
  <si>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</si>
  <si>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</si>
  <si>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</si>
  <si>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</si>
  <si>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</si>
  <si>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</si>
  <si>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</si>
  <si>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</si>
  <si>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</si>
  <si>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</si>
  <si>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</si>
  <si>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</si>
  <si>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</si>
  <si>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</si>
  <si>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</si>
  <si>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</si>
  <si>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</si>
  <si>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</si>
  <si>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</si>
  <si>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</si>
  <si>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</si>
  <si>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</si>
  <si>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</si>
  <si>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</si>
  <si>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</si>
  <si>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</si>
  <si>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</si>
  <si>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</si>
  <si>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</si>
  <si>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</si>
  <si>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</si>
  <si>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</si>
  <si>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</si>
  <si>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</si>
  <si>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</si>
  <si>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</si>
  <si>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</si>
  <si>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</si>
  <si>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</si>
  <si>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</si>
  <si>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</si>
  <si>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</si>
  <si>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</si>
  <si>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</si>
  <si>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</si>
  <si>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</si>
  <si>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</si>
  <si>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</si>
  <si>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</si>
  <si>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</si>
  <si>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</si>
  <si>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</si>
  <si>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</si>
  <si>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</si>
  <si>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</si>
  <si>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</si>
  <si>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</si>
  <si>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</si>
  <si>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</si>
  <si>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</si>
  <si>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</si>
  <si>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</si>
  <si>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</si>
  <si>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</si>
  <si>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</si>
  <si>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</si>
  <si>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</si>
  <si>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</si>
  <si>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</si>
  <si>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</si>
  <si>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</si>
  <si>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</si>
  <si>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</si>
  <si>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</si>
  <si>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</si>
  <si>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</si>
  <si>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</si>
  <si>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</si>
  <si>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</si>
  <si>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</si>
  <si>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</si>
  <si>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</si>
  <si>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</si>
  <si>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</si>
  <si>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</si>
  <si>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</si>
  <si>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</si>
  <si>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</si>
  <si>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</si>
  <si>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</si>
  <si>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</si>
  <si>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</si>
  <si>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</si>
  <si>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</si>
  <si>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</si>
  <si>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</si>
  <si>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</si>
  <si>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</si>
  <si>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</si>
  <si>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</si>
  <si>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</si>
  <si>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</si>
  <si>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</si>
  <si>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</si>
  <si>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</si>
  <si>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</si>
  <si>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</si>
  <si>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</si>
  <si>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</si>
  <si>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</si>
  <si>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</si>
  <si>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</si>
  <si>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</si>
  <si>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</si>
  <si>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</si>
  <si>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</si>
  <si>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</si>
  <si>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</si>
  <si>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</si>
  <si>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</si>
  <si>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</si>
  <si>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</si>
  <si>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</si>
  <si>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</si>
  <si>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</si>
  <si>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</si>
  <si>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</si>
  <si>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</si>
  <si>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</si>
  <si>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</si>
  <si>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</si>
  <si>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</si>
  <si>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</si>
  <si>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</si>
  <si>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</si>
  <si>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</si>
  <si>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</si>
  <si>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</si>
  <si>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</si>
  <si>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</si>
  <si>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</si>
  <si>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</si>
  <si>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</si>
  <si>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</si>
  <si>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</si>
  <si>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</si>
  <si>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</si>
  <si>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</si>
  <si>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</si>
  <si>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</si>
  <si>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</si>
  <si>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</si>
  <si>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</si>
  <si>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</si>
  <si>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</si>
  <si>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</si>
  <si>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</si>
  <si>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</si>
  <si>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</si>
  <si>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</si>
  <si>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</si>
  <si>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</si>
  <si>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</si>
  <si>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</si>
  <si>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</si>
  <si>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</si>
  <si>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</si>
  <si>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</si>
  <si>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</si>
  <si>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</si>
  <si>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</si>
  <si>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</si>
  <si>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</si>
  <si>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</si>
  <si>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</si>
  <si>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</si>
  <si>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</si>
  <si>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</si>
  <si>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</si>
  <si>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</si>
  <si>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</si>
  <si>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</si>
  <si>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</si>
  <si>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</si>
  <si>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</si>
  <si>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</si>
  <si>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</si>
  <si>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</si>
  <si>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</si>
  <si>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</si>
  <si>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</si>
  <si>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</si>
  <si>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</si>
  <si>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</si>
  <si>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</si>
  <si>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</si>
  <si>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</si>
  <si>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</si>
  <si>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</si>
  <si>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</si>
  <si>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</si>
  <si>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</si>
  <si>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</si>
  <si>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</si>
  <si>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</si>
  <si>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</si>
  <si>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</si>
  <si>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</si>
  <si>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</si>
  <si>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</si>
  <si>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</si>
  <si>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</si>
  <si>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</si>
  <si>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</si>
  <si>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</si>
  <si>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</si>
  <si>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</si>
  <si>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</si>
  <si>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</si>
  <si>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</si>
  <si>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</si>
  <si>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</si>
  <si>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</si>
  <si>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</si>
  <si>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</si>
  <si>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</si>
  <si>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</si>
  <si>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</si>
  <si>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</si>
  <si>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</si>
  <si>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</si>
  <si>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</si>
  <si>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</si>
  <si>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</si>
  <si>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</si>
  <si>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</si>
  <si>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</si>
  <si>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</si>
  <si>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</si>
  <si>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</si>
  <si>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</si>
  <si>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</si>
  <si>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</si>
  <si>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</si>
  <si>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</si>
  <si>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</si>
  <si>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</si>
  <si>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</si>
  <si>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</si>
  <si>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</si>
  <si>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</si>
  <si>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</si>
  <si>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</si>
  <si>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</si>
  <si>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</si>
  <si>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</si>
  <si>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</si>
  <si>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</si>
  <si>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</si>
  <si>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</si>
  <si>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</si>
  <si>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</si>
  <si>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</si>
  <si>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</si>
  <si>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</si>
  <si>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</si>
  <si>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</si>
  <si>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</si>
  <si>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</si>
  <si>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</si>
  <si>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</si>
  <si>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</si>
  <si>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</si>
  <si>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</si>
  <si>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</si>
  <si>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</si>
  <si>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</si>
  <si>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</si>
  <si>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</si>
  <si>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</si>
  <si>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</si>
  <si>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</si>
  <si>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</si>
  <si>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</si>
  <si>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</si>
  <si>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</si>
  <si>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</si>
  <si>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</si>
  <si>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</si>
  <si>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</si>
  <si>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</si>
  <si>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</si>
  <si>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</si>
  <si>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</si>
  <si>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</si>
  <si>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</si>
  <si>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</si>
  <si>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</si>
  <si>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</si>
  <si>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</si>
  <si>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</si>
  <si>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</si>
  <si>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</si>
  <si>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</si>
  <si>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</si>
  <si>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</si>
  <si>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</si>
  <si>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</si>
  <si>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</si>
  <si>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</si>
  <si>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</si>
  <si>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</si>
  <si>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</si>
  <si>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</si>
  <si>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</si>
  <si>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</si>
  <si>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</si>
  <si>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</si>
  <si>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</si>
  <si>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</si>
  <si>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</si>
  <si>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</si>
  <si>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</si>
  <si>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</si>
  <si>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</si>
  <si>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</si>
  <si>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</si>
  <si>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</si>
  <si>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</si>
  <si>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</si>
  <si>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</si>
  <si>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</si>
  <si>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</si>
  <si>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</si>
  <si>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</si>
  <si>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</si>
  <si>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</si>
  <si>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</si>
  <si>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</si>
  <si>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</si>
  <si>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</si>
  <si>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</si>
  <si>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</si>
  <si>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</si>
  <si>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</si>
  <si>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</si>
  <si>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</si>
  <si>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</si>
  <si>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</si>
  <si>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</si>
  <si>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</si>
  <si>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</si>
  <si>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</si>
  <si>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</si>
  <si>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</si>
  <si>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</si>
  <si>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</si>
  <si>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</si>
  <si>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</si>
  <si>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</si>
  <si>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</si>
  <si>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</si>
  <si>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</si>
  <si>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</si>
  <si>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</si>
  <si>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</si>
  <si>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</si>
  <si>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</si>
  <si>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</si>
  <si>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</si>
  <si>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</si>
  <si>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</si>
  <si>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</si>
  <si>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</si>
  <si>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</si>
  <si>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</si>
  <si>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</si>
  <si>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</si>
  <si>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</si>
  <si>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</si>
  <si>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</si>
  <si>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</si>
  <si>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</si>
  <si>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</si>
  <si>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</si>
  <si>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</si>
  <si>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</si>
  <si>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</si>
  <si>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</si>
  <si>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</si>
  <si>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</si>
  <si>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</si>
  <si>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</si>
  <si>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</si>
  <si>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</si>
  <si>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</si>
  <si>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</si>
  <si>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</si>
  <si>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</si>
  <si>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</si>
  <si>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</si>
  <si>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</si>
  <si>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</si>
  <si>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</si>
  <si>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</si>
  <si>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</si>
  <si>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</si>
  <si>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</si>
  <si>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</si>
  <si>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</si>
  <si>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</si>
  <si>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</si>
  <si>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</si>
  <si>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</si>
  <si>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</si>
  <si>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</si>
  <si>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</si>
  <si>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</si>
  <si>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</si>
  <si>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</si>
  <si>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</si>
  <si>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</si>
  <si>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</si>
  <si>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</si>
  <si>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</si>
  <si>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</si>
  <si>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</si>
  <si>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</si>
  <si>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</si>
  <si>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</si>
  <si>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</si>
  <si>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</si>
  <si>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</si>
  <si>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</si>
  <si>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</si>
  <si>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</si>
  <si>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</si>
  <si>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</si>
  <si>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</si>
  <si>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</si>
  <si>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</si>
  <si>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</si>
  <si>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</si>
  <si>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</si>
  <si>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</si>
  <si>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</si>
  <si>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</si>
  <si>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</si>
  <si>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</si>
  <si>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</si>
  <si>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</si>
  <si>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</si>
  <si>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</si>
  <si>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</si>
  <si>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</si>
  <si>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</si>
  <si>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</si>
  <si>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</si>
  <si>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</si>
  <si>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</si>
  <si>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</si>
  <si>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</si>
  <si>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</si>
  <si>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</si>
  <si>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</si>
  <si>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</si>
  <si>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</si>
  <si>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</si>
  <si>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</si>
  <si>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</si>
  <si>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</si>
  <si>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</si>
  <si>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</si>
  <si>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</si>
  <si>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</si>
  <si>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</si>
  <si>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</si>
  <si>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</si>
  <si>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</si>
  <si>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</si>
  <si>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</si>
  <si>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</si>
  <si>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</si>
  <si>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</si>
  <si>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</si>
  <si>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</si>
  <si>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</si>
  <si>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</si>
  <si>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</si>
  <si>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</si>
  <si>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</si>
  <si>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</si>
  <si>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</si>
  <si>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</si>
  <si>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</si>
  <si>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</si>
  <si>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</si>
  <si>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</si>
  <si>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</si>
  <si>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</si>
  <si>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</si>
  <si>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</si>
  <si>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</si>
  <si>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</si>
  <si>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</si>
  <si>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</si>
  <si>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</si>
  <si>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</si>
  <si>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</si>
  <si>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</si>
  <si>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</si>
  <si>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</si>
  <si>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</si>
  <si>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</si>
  <si>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</si>
  <si>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</si>
  <si>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</si>
  <si>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</si>
  <si>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</si>
  <si>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</si>
  <si>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</si>
  <si>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</si>
  <si>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</si>
  <si>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</si>
  <si>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</si>
  <si>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</si>
  <si>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</si>
  <si>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</si>
  <si>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</si>
  <si>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</si>
  <si>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</si>
  <si>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</si>
  <si>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</si>
  <si>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</si>
  <si>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</si>
  <si>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</si>
  <si>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</si>
  <si>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</si>
  <si>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</si>
  <si>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</si>
  <si>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</si>
  <si>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</si>
  <si>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</si>
  <si>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</si>
  <si>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</si>
  <si>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</si>
  <si>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</si>
  <si>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</si>
  <si>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</si>
  <si>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</si>
  <si>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</si>
  <si>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</si>
  <si>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</si>
  <si>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</si>
  <si>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</si>
  <si>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</si>
  <si>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</si>
  <si>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</si>
  <si>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</si>
  <si>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</si>
  <si>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</si>
  <si>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</si>
  <si>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</si>
  <si>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</si>
  <si>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</si>
  <si>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</si>
  <si>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</si>
  <si>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</si>
  <si>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</si>
  <si>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</si>
  <si>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</si>
  <si>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</si>
  <si>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</si>
  <si>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</si>
  <si>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</si>
  <si>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</si>
  <si>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</si>
  <si>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</si>
  <si>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</si>
  <si>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</si>
  <si>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</si>
  <si>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</si>
  <si>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</si>
  <si>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</si>
  <si>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</si>
  <si>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</si>
  <si>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</si>
  <si>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</si>
  <si>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</si>
  <si>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</si>
  <si>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</si>
  <si>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</si>
  <si>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</si>
  <si>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</si>
  <si>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</si>
  <si>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</si>
  <si>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</si>
  <si>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</si>
  <si>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</si>
  <si>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</si>
  <si>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</si>
  <si>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</si>
  <si>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</si>
  <si>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</si>
  <si>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</si>
  <si>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</si>
  <si>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</si>
  <si>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</si>
  <si>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</si>
  <si>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</si>
  <si>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</si>
  <si>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</si>
  <si>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</si>
  <si>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</si>
  <si>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</si>
  <si>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</si>
  <si>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</si>
  <si>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</si>
  <si>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</si>
  <si>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</si>
  <si>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</si>
  <si>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</si>
  <si>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</si>
  <si>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</si>
  <si>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</si>
  <si>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</si>
  <si>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</si>
  <si>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</si>
  <si>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</si>
  <si>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</si>
  <si>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</si>
  <si>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</si>
  <si>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</si>
  <si>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</si>
  <si>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</si>
  <si>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</si>
  <si>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</si>
  <si>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</si>
  <si>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</si>
  <si>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</si>
  <si>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</si>
  <si>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</si>
  <si>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</si>
  <si>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</si>
  <si>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</si>
  <si>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</si>
  <si>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</si>
  <si>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</si>
  <si>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</si>
  <si>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</si>
  <si>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</si>
  <si>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</si>
  <si>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</si>
  <si>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</si>
  <si>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</si>
  <si>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</si>
  <si>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</si>
  <si>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</si>
  <si>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</si>
  <si>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</si>
  <si>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</si>
  <si>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</si>
  <si>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</si>
  <si>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</si>
  <si>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</si>
  <si>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</si>
  <si>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</si>
  <si>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</si>
  <si>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</si>
  <si>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</si>
  <si>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</si>
  <si>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</si>
  <si>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</si>
  <si>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</si>
  <si>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</si>
  <si>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</si>
  <si>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</si>
  <si>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</si>
  <si>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</si>
  <si>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</si>
  <si>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</si>
  <si>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</si>
  <si>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</si>
  <si>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</si>
  <si>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</si>
  <si>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</si>
  <si>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</si>
  <si>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</si>
  <si>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</si>
  <si>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</si>
  <si>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</si>
  <si>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</si>
  <si>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</si>
  <si>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</si>
  <si>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</si>
  <si>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</si>
  <si>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</si>
  <si>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</si>
  <si>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</si>
  <si>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</si>
  <si>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</si>
  <si>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</si>
  <si>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</si>
  <si>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</si>
  <si>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</si>
  <si>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</si>
  <si>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</si>
  <si>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</si>
  <si>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</si>
  <si>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</si>
  <si>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</si>
  <si>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</si>
  <si>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</si>
  <si>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</si>
  <si>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</si>
  <si>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</si>
  <si>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</si>
  <si>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</si>
  <si>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</si>
  <si>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</si>
  <si>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</si>
  <si>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</si>
  <si>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</si>
  <si>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</si>
  <si>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</si>
  <si>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</si>
  <si>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</si>
  <si>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</si>
  <si>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</si>
  <si>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</si>
  <si>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</si>
  <si>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</si>
  <si>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</si>
  <si>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</si>
  <si>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</si>
  <si>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</si>
  <si>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</si>
  <si>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</si>
  <si>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</si>
  <si>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</si>
  <si>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</si>
  <si>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</si>
  <si>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</si>
  <si>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</si>
  <si>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</si>
  <si>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</si>
  <si>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</si>
  <si>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</si>
  <si>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</si>
  <si>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</si>
  <si>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</si>
  <si>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</si>
  <si>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</si>
  <si>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</si>
  <si>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</si>
  <si>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</si>
  <si>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</si>
  <si>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</si>
  <si>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</si>
  <si>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</si>
  <si>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</si>
  <si>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</si>
  <si>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</si>
  <si>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</si>
  <si>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</si>
  <si>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</si>
  <si>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</si>
  <si>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</si>
  <si>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</si>
  <si>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</si>
  <si>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</si>
  <si>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</si>
  <si>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</si>
  <si>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</si>
  <si>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</si>
  <si>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</si>
  <si>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</si>
  <si>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</si>
  <si>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</si>
  <si>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</si>
  <si>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</si>
  <si>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</si>
  <si>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</si>
  <si>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</si>
  <si>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</si>
  <si>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</si>
  <si>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</si>
  <si>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</si>
  <si>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</si>
  <si>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</si>
  <si>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</si>
  <si>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</si>
  <si>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</si>
  <si>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</si>
  <si>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</si>
  <si>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</si>
  <si>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</si>
  <si>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</si>
  <si>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</si>
  <si>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</si>
  <si>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</si>
  <si>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</si>
  <si>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</si>
  <si>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</si>
  <si>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</si>
  <si>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</si>
  <si>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</si>
  <si>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</si>
  <si>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</si>
  <si>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</si>
  <si>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</si>
  <si>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</si>
  <si>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</si>
  <si>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</si>
  <si>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</si>
  <si>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</si>
  <si>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</si>
  <si>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</si>
  <si>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</si>
  <si>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</si>
  <si>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</si>
  <si>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</si>
  <si>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</si>
  <si>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</si>
  <si>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</si>
  <si>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</si>
  <si>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</si>
  <si>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</si>
  <si>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</si>
  <si>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</si>
  <si>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</si>
  <si>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</si>
  <si>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</si>
  <si>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</si>
  <si>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</si>
  <si>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</si>
  <si>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</si>
  <si>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</si>
  <si>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</si>
  <si>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</si>
  <si>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</si>
  <si>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</si>
  <si>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</si>
  <si>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</si>
  <si>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</si>
  <si>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</si>
  <si>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</si>
  <si>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</si>
  <si>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</si>
  <si>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</si>
  <si>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</si>
  <si>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</si>
  <si>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</si>
  <si>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</si>
  <si>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</si>
  <si>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</si>
  <si>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</si>
  <si>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</si>
  <si>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</si>
  <si>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</si>
  <si>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</si>
  <si>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</si>
  <si>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</si>
  <si>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</si>
  <si>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</si>
  <si>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</si>
  <si>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</si>
  <si>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</si>
  <si>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</si>
  <si>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</si>
  <si>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</si>
  <si>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</si>
  <si>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</si>
  <si>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</si>
  <si>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</si>
  <si>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</si>
  <si>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</si>
  <si>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</si>
  <si>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</si>
  <si>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</si>
  <si>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</si>
  <si>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</si>
  <si>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</si>
  <si>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</si>
  <si>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</si>
  <si>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</si>
  <si>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</si>
  <si>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</si>
  <si>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</si>
  <si>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</si>
  <si>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</si>
  <si>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</si>
  <si>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</si>
  <si>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</si>
  <si>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</si>
  <si>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</si>
  <si>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</si>
  <si>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</si>
  <si>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</si>
  <si>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</si>
  <si>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</si>
  <si>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</si>
  <si>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</si>
  <si>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</si>
  <si>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</si>
  <si>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</si>
  <si>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</si>
  <si>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</si>
  <si>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</si>
  <si>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</si>
  <si>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</si>
  <si>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</si>
  <si>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</si>
  <si>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</si>
  <si>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</si>
  <si>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</si>
  <si>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</si>
  <si>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</si>
  <si>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</si>
  <si>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</si>
  <si>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</si>
  <si>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</si>
  <si>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</si>
  <si>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</si>
  <si>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</si>
  <si>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</si>
  <si>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</si>
  <si>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</si>
  <si>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</si>
  <si>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</si>
  <si>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</si>
  <si>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</si>
  <si>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</si>
  <si>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</si>
  <si>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</si>
  <si>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</si>
  <si>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</si>
  <si>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</si>
  <si>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</si>
  <si>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</si>
  <si>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</si>
  <si>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</si>
  <si>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</si>
  <si>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</si>
  <si>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</si>
  <si>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</si>
  <si>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</si>
  <si>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</si>
  <si>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</si>
  <si>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</si>
  <si>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</si>
  <si>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</si>
  <si>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</si>
  <si>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</si>
  <si>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</si>
  <si>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</si>
  <si>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</si>
  <si>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</si>
  <si>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</si>
  <si>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</si>
  <si>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</si>
  <si>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</si>
  <si>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</si>
  <si>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</si>
  <si>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</si>
  <si>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</si>
  <si>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</si>
  <si>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</si>
  <si>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</si>
  <si>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</si>
  <si>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</si>
  <si>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</si>
  <si>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</si>
  <si>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</si>
  <si>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</si>
  <si>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</si>
  <si>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</si>
  <si>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</si>
  <si>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</si>
  <si>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</si>
  <si>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</si>
  <si>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</si>
  <si>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</si>
  <si>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</si>
  <si>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</si>
  <si>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</si>
  <si>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</si>
  <si>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</si>
  <si>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</si>
  <si>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</si>
  <si>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</si>
  <si>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</si>
  <si>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</si>
  <si>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</si>
  <si>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</si>
  <si>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</si>
  <si>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</si>
  <si>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</si>
  <si>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</si>
  <si>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</si>
  <si>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</si>
  <si>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</si>
  <si>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</si>
  <si>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</si>
  <si>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</si>
  <si>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</si>
  <si>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</si>
  <si>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</si>
  <si>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</si>
  <si>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</si>
  <si>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</si>
  <si>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</si>
  <si>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</si>
  <si>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</si>
  <si>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</si>
  <si>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</si>
  <si>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</si>
  <si>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</si>
  <si>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</si>
  <si>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</si>
  <si>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</si>
  <si>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</si>
  <si>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</si>
  <si>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</si>
  <si>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</si>
  <si>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</si>
  <si>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</si>
  <si>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</si>
  <si>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</si>
  <si>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</si>
  <si>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</si>
  <si>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</si>
  <si>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</si>
  <si>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</si>
  <si>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</si>
  <si>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</si>
  <si>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</si>
  <si>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</si>
  <si>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</si>
  <si>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</si>
  <si>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</si>
  <si>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</si>
  <si>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</si>
  <si>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</si>
  <si>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</si>
  <si>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</si>
  <si>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</si>
  <si>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</si>
  <si>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</si>
  <si>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</si>
  <si>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</si>
  <si>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</si>
  <si>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</si>
  <si>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</si>
  <si>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</si>
  <si>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</si>
  <si>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</si>
  <si>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</si>
  <si>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</si>
  <si>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</si>
  <si>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</si>
  <si>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</si>
  <si>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</si>
  <si>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</si>
  <si>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</si>
  <si>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</si>
  <si>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</si>
  <si>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</si>
  <si>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</si>
  <si>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</si>
  <si>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</si>
  <si>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</si>
  <si>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</si>
  <si>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</si>
  <si>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</si>
  <si>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</si>
  <si>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</si>
  <si>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</si>
  <si>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</si>
  <si>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</si>
  <si>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</si>
  <si>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</si>
  <si>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</si>
  <si>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</si>
  <si>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</si>
  <si>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</si>
  <si>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</si>
  <si>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</si>
  <si>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</si>
  <si>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</si>
  <si>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</si>
  <si>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</si>
  <si>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</si>
  <si>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</si>
  <si>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</si>
  <si>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</si>
  <si>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</si>
  <si>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</si>
  <si>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</si>
  <si>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</si>
  <si>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</si>
  <si>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</si>
  <si>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</si>
  <si>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</si>
  <si>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</si>
  <si>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</si>
  <si>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</si>
  <si>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</si>
  <si>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</si>
  <si>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</si>
  <si>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</si>
  <si>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</si>
  <si>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</si>
  <si>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</si>
  <si>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</si>
  <si>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</si>
  <si>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</si>
  <si>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</si>
  <si>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</si>
  <si>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</si>
  <si>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</si>
  <si>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</si>
  <si>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</si>
  <si>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</si>
  <si>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</si>
  <si>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</si>
  <si>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</si>
  <si>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</si>
  <si>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</si>
  <si>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</si>
  <si>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</si>
  <si>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</si>
  <si>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</si>
  <si>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</si>
  <si>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</si>
  <si>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</si>
  <si>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</si>
  <si>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</si>
  <si>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</si>
  <si>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</si>
  <si>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</si>
  <si>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</si>
  <si>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</si>
  <si>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</si>
  <si>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</si>
  <si>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</si>
  <si>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</si>
  <si>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</si>
  <si>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</si>
  <si>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</si>
  <si>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</si>
  <si>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</si>
  <si>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</si>
  <si>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</si>
  <si>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</si>
  <si>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</si>
  <si>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</si>
  <si>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</si>
  <si>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</si>
  <si>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</si>
  <si>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</si>
  <si>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</si>
  <si>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</si>
  <si>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</si>
  <si>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</si>
  <si>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</si>
  <si>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</si>
  <si>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</si>
  <si>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</si>
  <si>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</si>
  <si>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</si>
  <si>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</si>
  <si>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</si>
  <si>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</si>
  <si>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</si>
  <si>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</si>
  <si>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</si>
  <si>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</si>
  <si>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</si>
  <si>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</si>
  <si>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</si>
  <si>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</si>
  <si>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</si>
  <si>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</si>
  <si>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</si>
  <si>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</si>
  <si>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</si>
  <si>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</si>
  <si>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</si>
  <si>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</si>
  <si>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</si>
  <si>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</si>
  <si>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</si>
  <si>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</si>
  <si>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</si>
  <si>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</si>
  <si>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</si>
  <si>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</si>
  <si>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</si>
  <si>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</si>
  <si>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</si>
  <si>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</si>
  <si>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</si>
  <si>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</si>
  <si>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</si>
  <si>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</si>
  <si>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</si>
  <si>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</si>
  <si>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</si>
  <si>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</si>
  <si>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</si>
  <si>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</si>
  <si>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</si>
  <si>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</si>
  <si>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</si>
  <si>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</si>
  <si>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</si>
  <si>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</si>
  <si>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</si>
  <si>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</si>
  <si>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</si>
  <si>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</si>
  <si>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</si>
  <si>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</si>
  <si>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</si>
  <si>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</si>
  <si>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</si>
  <si>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</si>
  <si>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</si>
  <si>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</si>
  <si>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</si>
  <si>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</si>
  <si>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</si>
  <si>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</si>
  <si>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</si>
  <si>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</si>
  <si>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</si>
  <si>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</si>
  <si>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</si>
  <si>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</si>
  <si>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</si>
  <si>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</si>
  <si>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</si>
  <si>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</si>
  <si>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</si>
  <si>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</si>
  <si>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</si>
  <si>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</si>
  <si>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</si>
  <si>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</si>
  <si>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</si>
  <si>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</si>
  <si>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</si>
  <si>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</si>
  <si>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</si>
  <si>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</si>
  <si>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</si>
  <si>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</si>
  <si>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</si>
  <si>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</si>
  <si>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</si>
  <si>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</si>
  <si>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</si>
  <si>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</si>
  <si>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</si>
  <si>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</si>
  <si>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</si>
  <si>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</si>
  <si>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</si>
  <si>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</si>
  <si>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</si>
  <si>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</si>
  <si>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</si>
  <si>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</si>
  <si>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</si>
  <si>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</si>
  <si>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</si>
  <si>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</si>
  <si>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</si>
  <si>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</si>
  <si>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</si>
  <si>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</si>
  <si>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</si>
  <si>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</si>
  <si>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</si>
  <si>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</si>
  <si>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</si>
  <si>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</si>
  <si>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</si>
  <si>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</si>
  <si>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</si>
  <si>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</si>
  <si>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</si>
  <si>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</si>
  <si>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</si>
  <si>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</si>
  <si>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</si>
  <si>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</si>
  <si>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</si>
  <si>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</si>
  <si>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</si>
  <si>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</si>
  <si>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</si>
  <si>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</si>
  <si>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</si>
  <si>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</si>
  <si>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</si>
  <si>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</si>
  <si>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</si>
  <si>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</si>
  <si>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</si>
  <si>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</si>
  <si>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</si>
  <si>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</si>
  <si>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</si>
  <si>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</si>
  <si>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</si>
  <si>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</si>
  <si>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</si>
  <si>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</si>
  <si>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</si>
  <si>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</si>
  <si>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</si>
  <si>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</si>
  <si>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</si>
  <si>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</si>
  <si>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</si>
  <si>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</si>
  <si>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</si>
  <si>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</si>
  <si>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</si>
  <si>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</si>
  <si>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</si>
  <si>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</si>
  <si>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</si>
  <si>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</si>
  <si>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</si>
  <si>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</si>
  <si>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</si>
  <si>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</si>
  <si>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</si>
  <si>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</si>
  <si>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</si>
  <si>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</si>
  <si>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</si>
  <si>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</si>
  <si>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</si>
  <si>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</si>
  <si>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</si>
  <si>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</si>
  <si>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</si>
  <si>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</si>
  <si>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</si>
  <si>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</si>
  <si>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</si>
  <si>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</si>
  <si>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</si>
  <si>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</si>
  <si>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</si>
  <si>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</si>
  <si>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</si>
  <si>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</si>
  <si>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</si>
  <si>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</si>
  <si>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</si>
  <si>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</si>
  <si>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</si>
  <si>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</si>
  <si>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</si>
  <si>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</si>
  <si>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</si>
  <si>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</si>
  <si>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</si>
  <si>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</si>
  <si>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</si>
  <si>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</si>
  <si>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</si>
  <si>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</si>
  <si>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</si>
  <si>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</si>
  <si>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</si>
  <si>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</si>
  <si>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</si>
  <si>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</si>
  <si>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</si>
  <si>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</si>
  <si>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</si>
  <si>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</si>
  <si>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</si>
  <si>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</si>
  <si>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</si>
  <si>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</si>
  <si>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</si>
  <si>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</si>
  <si>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</si>
  <si>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</si>
  <si>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</si>
  <si>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</si>
  <si>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</si>
  <si>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</si>
  <si>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</si>
  <si>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</si>
  <si>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</si>
  <si>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</si>
  <si>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</si>
  <si>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</si>
  <si>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</si>
  <si>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</si>
  <si>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</si>
  <si>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</si>
  <si>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</si>
  <si>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</si>
  <si>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</si>
  <si>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</si>
  <si>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</si>
  <si>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</si>
  <si>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</si>
  <si>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</si>
  <si>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</si>
  <si>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</si>
  <si>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</si>
  <si>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</si>
  <si>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</si>
  <si>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</si>
  <si>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</si>
  <si>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</si>
  <si>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</si>
  <si>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</si>
  <si>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</si>
  <si>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</si>
  <si>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</si>
  <si>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</si>
  <si>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</si>
  <si>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</si>
  <si>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</si>
  <si>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</si>
  <si>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</si>
  <si>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</si>
  <si>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</si>
  <si>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</si>
  <si>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</si>
  <si>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</si>
  <si>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</si>
  <si>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</si>
  <si>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</si>
  <si>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</si>
  <si>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</si>
  <si>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</si>
  <si>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</si>
  <si>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</si>
  <si>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</si>
  <si>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</si>
  <si>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</si>
  <si>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</si>
  <si>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</si>
  <si>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</si>
  <si>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</si>
  <si>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</si>
  <si>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</si>
  <si>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</si>
  <si>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</si>
  <si>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</si>
  <si>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</si>
  <si>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</si>
  <si>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</si>
  <si>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</si>
  <si>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</si>
  <si>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</si>
  <si>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</si>
  <si>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</si>
  <si>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</si>
  <si>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</si>
  <si>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</si>
  <si>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</si>
  <si>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</si>
  <si>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</si>
  <si>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</si>
  <si>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</si>
  <si>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</si>
  <si>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</si>
  <si>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</si>
  <si>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</si>
  <si>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</si>
  <si>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</si>
  <si>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</si>
  <si>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</si>
  <si>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</si>
  <si>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</si>
  <si>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</si>
  <si>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</si>
  <si>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</si>
  <si>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</si>
  <si>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</si>
  <si>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</si>
  <si>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</si>
  <si>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</si>
  <si>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</si>
  <si>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</si>
  <si>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</si>
  <si>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</si>
  <si>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</si>
  <si>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</si>
  <si>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</si>
  <si>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</si>
  <si>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</si>
  <si>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</si>
  <si>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</si>
  <si>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</si>
  <si>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</si>
  <si>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</si>
  <si>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</si>
  <si>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</si>
  <si>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</si>
  <si>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</si>
  <si>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</si>
  <si>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</si>
  <si>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</si>
  <si>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</si>
  <si>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</si>
  <si>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</si>
  <si>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</si>
  <si>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</si>
  <si>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</si>
  <si>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</si>
  <si>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</si>
  <si>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</si>
  <si>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</si>
  <si>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</si>
  <si>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</si>
  <si>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</si>
  <si>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</si>
  <si>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</si>
  <si>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</si>
  <si>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</si>
  <si>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</si>
  <si>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</si>
  <si>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</si>
  <si>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</si>
  <si>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</si>
  <si>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</si>
  <si>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</si>
  <si>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</si>
  <si>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</si>
  <si>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</si>
  <si>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</si>
  <si>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</si>
  <si>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</si>
  <si>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</si>
  <si>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</si>
  <si>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</si>
  <si>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</si>
  <si>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</si>
  <si>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</si>
  <si>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</si>
  <si>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</si>
  <si>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</si>
  <si>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</si>
  <si>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</si>
  <si>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</si>
  <si>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</si>
  <si>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</si>
  <si>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</si>
  <si>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</si>
  <si>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</si>
  <si>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</si>
  <si>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</si>
  <si>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</si>
  <si>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</si>
  <si>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</si>
  <si>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</si>
  <si>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</si>
  <si>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</si>
  <si>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</si>
  <si>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</si>
  <si>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</si>
  <si>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</si>
  <si>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</si>
  <si>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</si>
  <si>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</si>
  <si>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</si>
  <si>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</si>
  <si>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</si>
  <si>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</si>
  <si>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</si>
  <si>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</si>
  <si>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</si>
  <si>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</si>
  <si>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</si>
  <si>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</si>
  <si>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</si>
  <si>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</si>
  <si>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</si>
  <si>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</si>
  <si>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</si>
  <si>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</si>
  <si>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</si>
  <si>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</si>
  <si>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</si>
  <si>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</si>
  <si>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</si>
  <si>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</si>
  <si>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</si>
  <si>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</si>
  <si>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</si>
  <si>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</si>
  <si>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</si>
  <si>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</si>
  <si>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</si>
  <si>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</si>
  <si>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</si>
  <si>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</si>
  <si>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</si>
  <si>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</si>
  <si>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</si>
  <si>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</si>
  <si>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</si>
  <si>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</si>
  <si>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</si>
  <si>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</si>
  <si>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</si>
  <si>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</si>
  <si>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</si>
  <si>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</si>
  <si>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</si>
  <si>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</si>
  <si>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</si>
  <si>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</si>
  <si>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</si>
  <si>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</si>
  <si>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</si>
  <si>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</si>
  <si>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</si>
  <si>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</si>
  <si>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</si>
  <si>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</si>
  <si>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</si>
  <si>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</si>
  <si>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</si>
  <si>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</si>
  <si>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</si>
  <si>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</si>
  <si>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</si>
  <si>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</si>
  <si>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</si>
  <si>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</si>
  <si>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</si>
  <si>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</si>
  <si>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</si>
  <si>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</si>
  <si>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</si>
  <si>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</si>
  <si>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</si>
  <si>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</si>
  <si>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</si>
  <si>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</si>
  <si>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</si>
  <si>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</si>
  <si>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</si>
  <si>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</si>
  <si>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</si>
  <si>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</si>
  <si>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</si>
  <si>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</si>
  <si>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</si>
  <si>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</si>
  <si>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</si>
  <si>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</si>
  <si>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</si>
  <si>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</si>
  <si>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</si>
  <si>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</si>
  <si>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</si>
  <si>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</si>
  <si>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</si>
  <si>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</si>
  <si>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</si>
  <si>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</si>
  <si>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</si>
  <si>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</si>
  <si>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</si>
  <si>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</si>
  <si>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</si>
  <si>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</si>
  <si>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</si>
  <si>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</si>
  <si>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</si>
  <si>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</si>
  <si>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</si>
  <si>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</si>
  <si>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</si>
  <si>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</si>
  <si>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</si>
  <si>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</si>
  <si>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</si>
  <si>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</si>
  <si>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</si>
  <si>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</si>
  <si>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</si>
  <si>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</si>
  <si>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</si>
  <si>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</si>
  <si>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</si>
  <si>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</si>
  <si>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</si>
  <si>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</si>
  <si>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</si>
  <si>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</si>
  <si>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</si>
  <si>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</si>
  <si>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</si>
  <si>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</si>
  <si>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</si>
  <si>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</si>
  <si>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</si>
  <si>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</si>
  <si>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</si>
  <si>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</si>
  <si>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</si>
  <si>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</si>
  <si>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</si>
  <si>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</si>
  <si>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</si>
  <si>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</si>
  <si>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</si>
  <si>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</si>
  <si>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</si>
  <si>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</si>
  <si>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</si>
  <si>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</si>
  <si>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</si>
  <si>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</si>
  <si>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</si>
  <si>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</si>
  <si>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</si>
  <si>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</si>
  <si>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</si>
  <si>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</si>
  <si>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</si>
  <si>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</si>
  <si>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</si>
  <si>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</si>
  <si>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</si>
  <si>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</si>
  <si>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</si>
  <si>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</si>
  <si>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</si>
  <si>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</si>
  <si>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</si>
  <si>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</si>
  <si>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</si>
  <si>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</si>
  <si>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</si>
  <si>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</si>
  <si>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</si>
  <si>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</si>
  <si>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</si>
  <si>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</si>
  <si>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</si>
  <si>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</si>
  <si>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</si>
  <si>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</si>
  <si>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</si>
  <si>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</si>
  <si>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</si>
  <si>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</si>
  <si>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</si>
  <si>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</si>
  <si>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</si>
  <si>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</si>
  <si>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</si>
  <si>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</si>
  <si>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</si>
  <si>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</si>
  <si>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</si>
  <si>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</si>
  <si>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</si>
  <si>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</si>
  <si>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</si>
  <si>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</si>
  <si>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</si>
  <si>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</si>
  <si>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</si>
  <si>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</si>
  <si>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</si>
  <si>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</si>
  <si>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</si>
  <si>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</si>
  <si>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</si>
  <si>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</si>
  <si>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</si>
  <si>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</si>
  <si>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</si>
  <si>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</si>
  <si>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</si>
  <si>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</si>
  <si>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</si>
  <si>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</si>
  <si>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</si>
  <si>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</si>
  <si>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</si>
  <si>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</si>
  <si>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</si>
  <si>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</si>
  <si>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</si>
  <si>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</si>
  <si>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</si>
  <si>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</si>
  <si>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</si>
  <si>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</si>
  <si>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</si>
  <si>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</si>
  <si>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</si>
  <si>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</si>
  <si>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</si>
  <si>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</si>
  <si>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</si>
  <si>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</si>
  <si>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</si>
  <si>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</si>
  <si>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</si>
  <si>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</si>
  <si>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</si>
  <si>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</si>
  <si>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</si>
  <si>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</si>
  <si>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</si>
  <si>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</si>
  <si>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</si>
  <si>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</si>
  <si>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</si>
  <si>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</si>
  <si>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</si>
  <si>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</si>
  <si>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</si>
  <si>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</si>
  <si>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</si>
  <si>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</si>
  <si>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</si>
  <si>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</si>
  <si>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</si>
  <si>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</si>
  <si>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</si>
  <si>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</si>
  <si>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</si>
  <si>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</si>
  <si>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</si>
  <si>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</si>
  <si>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</si>
  <si>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</si>
  <si>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</si>
  <si>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</si>
  <si>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</si>
  <si>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</si>
  <si>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</si>
  <si>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</si>
  <si>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</si>
  <si>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</si>
  <si>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</si>
  <si>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</si>
  <si>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</si>
  <si>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</si>
  <si>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</si>
  <si>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</si>
  <si>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</si>
  <si>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</si>
  <si>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</si>
  <si>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</si>
  <si>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</si>
  <si>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</si>
  <si>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</si>
  <si>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</si>
  <si>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</si>
  <si>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</si>
  <si>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</si>
  <si>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</si>
  <si>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</si>
  <si>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</si>
  <si>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</si>
  <si>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</si>
  <si>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</si>
  <si>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</si>
  <si>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</si>
  <si>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</si>
  <si>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</si>
  <si>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</si>
  <si>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</si>
  <si>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</si>
  <si>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</si>
  <si>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</si>
  <si>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</si>
  <si>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</si>
  <si>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</si>
  <si>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</si>
  <si>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</si>
  <si>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</si>
  <si>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</si>
  <si>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</si>
  <si>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</si>
  <si>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</si>
  <si>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</si>
  <si>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</si>
  <si>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</si>
  <si>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</si>
  <si>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</si>
  <si>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</si>
  <si>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</si>
  <si>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</si>
  <si>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</si>
  <si>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</si>
  <si>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</si>
  <si>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</si>
  <si>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</si>
  <si>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</si>
  <si>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</si>
  <si>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</si>
  <si>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</si>
  <si>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</si>
  <si>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</si>
  <si>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</si>
  <si>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</si>
  <si>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</si>
  <si>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</si>
  <si>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</si>
  <si>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</si>
  <si>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</si>
  <si>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</si>
  <si>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</si>
  <si>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</si>
  <si>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</si>
  <si>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</si>
  <si>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</si>
  <si>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</si>
  <si>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</si>
  <si>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</si>
  <si>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</si>
  <si>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</si>
  <si>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</si>
  <si>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</si>
  <si>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</si>
  <si>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</si>
  <si>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</si>
  <si>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</si>
  <si>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</si>
  <si>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</si>
  <si>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</si>
  <si>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</si>
  <si>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</si>
  <si>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</si>
  <si>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</si>
  <si>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</si>
  <si>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</si>
  <si>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</si>
  <si>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</si>
  <si>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</si>
  <si>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</si>
  <si>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</si>
  <si>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</si>
  <si>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</si>
  <si>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</si>
  <si>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</si>
  <si>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</si>
  <si>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</si>
  <si>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</si>
  <si>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</si>
  <si>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</si>
  <si>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</si>
  <si>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</si>
  <si>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</si>
  <si>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</si>
  <si>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</si>
  <si>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</si>
  <si>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</si>
  <si>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</si>
  <si>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</si>
  <si>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</si>
  <si>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</si>
  <si>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</si>
  <si>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</si>
  <si>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</si>
  <si>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</si>
  <si>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</si>
  <si>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</si>
  <si>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</si>
  <si>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</si>
  <si>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</si>
  <si>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</si>
  <si>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</si>
  <si>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</si>
  <si>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</si>
  <si>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</si>
  <si>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</si>
  <si>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</si>
  <si>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</si>
  <si>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</si>
  <si>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</si>
  <si>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</si>
  <si>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</si>
  <si>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</si>
  <si>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</si>
  <si>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</si>
  <si>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</si>
  <si>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</si>
  <si>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</si>
  <si>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</si>
  <si>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</si>
  <si>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</si>
  <si>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</si>
  <si>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</si>
  <si>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</si>
  <si>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</si>
  <si>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</si>
  <si>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</si>
  <si>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</si>
  <si>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</si>
  <si>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</si>
  <si>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</si>
  <si>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</si>
  <si>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</si>
  <si>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</si>
  <si>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</si>
  <si>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</si>
  <si>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</si>
  <si>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</si>
  <si>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</si>
  <si>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</si>
  <si>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</si>
  <si>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</si>
  <si>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</si>
  <si>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</si>
  <si>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</si>
  <si>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</si>
  <si>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</si>
  <si>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</si>
  <si>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</si>
  <si>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</si>
  <si>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</si>
  <si>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</si>
  <si>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</si>
  <si>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</si>
  <si>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</si>
  <si>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</si>
  <si>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</si>
  <si>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</si>
  <si>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</si>
  <si>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</si>
  <si>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</si>
  <si>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</si>
  <si>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</si>
  <si>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</si>
  <si>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</si>
  <si>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</si>
  <si>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</si>
  <si>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</si>
  <si>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</si>
  <si>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</si>
  <si>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</si>
  <si>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</si>
  <si>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</si>
  <si>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</si>
  <si>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</si>
  <si>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</si>
  <si>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</si>
  <si>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</si>
  <si>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</si>
  <si>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</si>
  <si>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</si>
  <si>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</si>
  <si>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</si>
  <si>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</si>
  <si>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</si>
  <si>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</si>
  <si>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</si>
  <si>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</si>
  <si>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</si>
  <si>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</si>
  <si>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</si>
  <si>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</si>
  <si>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</si>
  <si>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</si>
  <si>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</si>
  <si>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</si>
  <si>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</si>
  <si>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</si>
  <si>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</si>
  <si>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</si>
  <si>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</si>
  <si>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</si>
  <si>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</si>
  <si>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</si>
  <si>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</si>
  <si>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</si>
  <si>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</si>
  <si>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</si>
  <si>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</si>
  <si>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</si>
  <si>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</si>
  <si>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</si>
  <si>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</si>
  <si>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</si>
  <si>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</si>
  <si>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</si>
  <si>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</si>
  <si>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</si>
  <si>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</si>
  <si>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</si>
  <si>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</si>
  <si>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</si>
  <si>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</si>
  <si>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</si>
  <si>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</si>
  <si>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</si>
  <si>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</si>
  <si>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</si>
  <si>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</si>
  <si>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</si>
  <si>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</si>
  <si>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</si>
  <si>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</si>
  <si>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</si>
  <si>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</si>
  <si>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</si>
  <si>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</si>
  <si>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</si>
  <si>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</si>
  <si>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</si>
  <si>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</si>
  <si>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</si>
  <si>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</si>
  <si>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</si>
  <si>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</si>
  <si>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</si>
  <si>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</si>
  <si>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</si>
  <si>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</si>
  <si>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</si>
  <si>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</si>
  <si>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</si>
  <si>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</si>
  <si>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</si>
  <si>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</si>
  <si>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</si>
  <si>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</si>
  <si>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</si>
  <si>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</si>
  <si>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</si>
  <si>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</si>
  <si>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</si>
  <si>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</si>
  <si>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</si>
  <si>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</si>
  <si>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</si>
  <si>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</si>
  <si>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</si>
  <si>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</si>
  <si>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</si>
  <si>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</si>
  <si>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</si>
  <si>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</si>
  <si>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</si>
  <si>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</si>
  <si>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</si>
  <si>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</si>
  <si>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</si>
  <si>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</si>
  <si>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</si>
  <si>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</si>
  <si>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</si>
  <si>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</si>
  <si>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</si>
  <si>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</si>
  <si>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</si>
  <si>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</si>
  <si>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</si>
  <si>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</si>
  <si>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</si>
  <si>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</si>
  <si>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</si>
  <si>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</si>
  <si>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</si>
  <si>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</si>
  <si>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</si>
  <si>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</si>
  <si>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</si>
  <si>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</si>
  <si>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</si>
  <si>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</si>
  <si>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</si>
  <si>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</si>
  <si>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</si>
  <si>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</si>
  <si>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</si>
  <si>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</si>
  <si>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</si>
  <si>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</si>
  <si>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</si>
  <si>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</si>
  <si>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</si>
  <si>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</si>
  <si>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</si>
  <si>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</si>
  <si>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</si>
  <si>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</si>
  <si>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</si>
  <si>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</si>
  <si>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</si>
  <si>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</si>
  <si>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</si>
  <si>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</si>
  <si>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</si>
  <si>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</si>
  <si>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</si>
  <si>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</si>
  <si>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</si>
  <si>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</si>
  <si>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</si>
  <si>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</si>
  <si>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</si>
  <si>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</si>
  <si>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</si>
  <si>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</si>
  <si>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</si>
  <si>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</si>
  <si>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</si>
  <si>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</si>
  <si>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</si>
  <si>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</si>
  <si>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</si>
  <si>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</si>
  <si>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</si>
  <si>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</si>
  <si>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</si>
  <si>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</si>
  <si>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</si>
  <si>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</si>
  <si>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</si>
  <si>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</si>
  <si>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</si>
  <si>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</si>
  <si>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</si>
  <si>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</si>
  <si>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</si>
  <si>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</si>
  <si>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</si>
  <si>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</si>
  <si>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</si>
  <si>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</si>
  <si>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</si>
  <si>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</si>
  <si>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</si>
  <si>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</si>
  <si>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</si>
  <si>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</si>
  <si>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</si>
  <si>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</si>
  <si>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</si>
  <si>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</si>
  <si>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</si>
  <si>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</si>
  <si>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</si>
  <si>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</si>
  <si>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</si>
  <si>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</si>
  <si>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</si>
  <si>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</si>
  <si>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</si>
  <si>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</si>
  <si>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</si>
  <si>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</si>
  <si>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</si>
  <si>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</si>
  <si>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</si>
  <si>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</si>
  <si>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</si>
  <si>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</si>
  <si>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</si>
  <si>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</si>
  <si>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</si>
  <si>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</si>
  <si>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</si>
  <si>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</si>
  <si>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</si>
  <si>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</si>
  <si>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</si>
  <si>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</si>
  <si>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</si>
  <si>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</si>
  <si>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</si>
  <si>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</si>
  <si>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</si>
  <si>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</si>
  <si>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</si>
  <si>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</si>
  <si>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</si>
  <si>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</si>
  <si>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</si>
  <si>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</si>
  <si>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</si>
  <si>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</si>
  <si>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</si>
  <si>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</si>
  <si>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</si>
  <si>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</si>
  <si>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</si>
  <si>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</si>
  <si>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</si>
  <si>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</si>
  <si>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</si>
  <si>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</si>
  <si>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</si>
  <si>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</si>
  <si>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</si>
  <si>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</si>
  <si>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</si>
  <si>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</si>
  <si>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</si>
  <si>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</si>
  <si>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</si>
  <si>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</si>
  <si>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</si>
  <si>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</si>
  <si>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</si>
  <si>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</si>
  <si>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</si>
  <si>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</si>
  <si>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</si>
  <si>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</si>
  <si>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</si>
  <si>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</si>
  <si>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</si>
  <si>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</si>
  <si>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</si>
  <si>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</si>
  <si>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</si>
  <si>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</si>
  <si>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</si>
  <si>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</si>
  <si>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</si>
  <si>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</si>
  <si>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</si>
  <si>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</si>
  <si>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</si>
  <si>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</si>
  <si>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</si>
  <si>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</si>
  <si>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</si>
  <si>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</si>
  <si>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</si>
  <si>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</si>
  <si>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</si>
  <si>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</si>
  <si>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</si>
  <si>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</si>
  <si>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</si>
  <si>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</si>
  <si>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</si>
  <si>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</si>
  <si>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</si>
  <si>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</si>
  <si>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</si>
  <si>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</si>
  <si>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</si>
  <si>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</si>
  <si>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</si>
  <si>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</si>
  <si>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</si>
  <si>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</si>
  <si>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</si>
  <si>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</si>
  <si>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</si>
  <si>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</si>
  <si>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</si>
  <si>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</si>
  <si>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</si>
  <si>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</si>
  <si>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</si>
  <si>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</si>
  <si>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</si>
  <si>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</si>
  <si>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</si>
  <si>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</si>
  <si>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</si>
  <si>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</si>
  <si>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</si>
  <si>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</si>
  <si>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</si>
  <si>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</si>
  <si>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</si>
  <si>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</si>
  <si>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</si>
  <si>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</si>
  <si>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</si>
  <si>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</si>
  <si>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</si>
  <si>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</si>
  <si>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</si>
  <si>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</si>
  <si>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</si>
  <si>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</si>
  <si>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</si>
  <si>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</si>
  <si>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</si>
  <si>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</si>
  <si>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</si>
  <si>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</si>
  <si>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</si>
  <si>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</si>
  <si>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</si>
  <si>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</si>
  <si>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</si>
  <si>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</si>
  <si>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</si>
  <si>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</si>
  <si>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</si>
  <si>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</si>
  <si>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</si>
  <si>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</si>
  <si>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</si>
  <si>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</si>
  <si>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</si>
  <si>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</si>
  <si>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</si>
  <si>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</si>
  <si>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</si>
  <si>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</si>
  <si>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</si>
  <si>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</si>
  <si>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</si>
  <si>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</si>
  <si>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</si>
  <si>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</si>
  <si>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</si>
  <si>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</si>
  <si>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</si>
  <si>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</si>
  <si>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</si>
  <si>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</si>
  <si>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</si>
  <si>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</si>
  <si>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</si>
  <si>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</si>
  <si>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</si>
  <si>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</si>
  <si>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</si>
  <si>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</si>
  <si>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</si>
  <si>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</si>
  <si>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</si>
  <si>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</si>
  <si>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</si>
  <si>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</si>
  <si>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</si>
  <si>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</si>
  <si>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</si>
  <si>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</si>
  <si>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</si>
  <si>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</si>
  <si>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</si>
  <si>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</si>
  <si>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</si>
  <si>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</si>
  <si>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</si>
  <si>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</si>
  <si>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</si>
  <si>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</si>
  <si>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</si>
  <si>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</si>
  <si>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</si>
  <si>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</si>
  <si>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</si>
  <si>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</si>
  <si>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</si>
  <si>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</si>
  <si>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</si>
  <si>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</si>
  <si>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</si>
  <si>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</si>
  <si>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</si>
  <si>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</si>
  <si>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</si>
  <si>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</si>
  <si>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</si>
  <si>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</si>
  <si>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</si>
  <si>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</si>
  <si>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</si>
  <si>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</si>
  <si>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</si>
  <si>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</si>
  <si>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</si>
  <si>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</si>
  <si>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</si>
  <si>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</si>
  <si>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</si>
  <si>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</si>
  <si>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</si>
  <si>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</si>
  <si>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</si>
  <si>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</si>
  <si>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</si>
  <si>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</si>
  <si>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</si>
  <si>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</si>
  <si>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</si>
  <si>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</si>
  <si>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</si>
  <si>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</si>
  <si>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</si>
  <si>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</si>
  <si>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</si>
  <si>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</si>
  <si>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</si>
  <si>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</si>
  <si>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</si>
  <si>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</si>
  <si>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</si>
  <si>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</si>
  <si>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</si>
  <si>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</si>
  <si>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</si>
  <si>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</si>
  <si>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</si>
  <si>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</si>
  <si>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</si>
  <si>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</si>
  <si>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</si>
  <si>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</si>
  <si>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</si>
  <si>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</si>
  <si>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</si>
  <si>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</si>
  <si>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</si>
  <si>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</si>
  <si>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</si>
  <si>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</si>
  <si>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</si>
  <si>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</si>
  <si>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</si>
  <si>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</si>
  <si>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</si>
  <si>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</si>
  <si>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</si>
  <si>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</si>
  <si>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</si>
  <si>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</si>
  <si>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</si>
  <si>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</si>
  <si>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</si>
  <si>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</si>
  <si>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</si>
  <si>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</si>
  <si>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</si>
  <si>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</si>
  <si>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</si>
  <si>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</si>
  <si>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</si>
  <si>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</si>
  <si>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</si>
  <si>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</si>
  <si>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</si>
  <si>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</si>
  <si>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</si>
  <si>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</si>
  <si>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</si>
  <si>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</si>
  <si>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</si>
  <si>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</si>
  <si>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</si>
  <si>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</si>
  <si>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</si>
  <si>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</si>
  <si>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</si>
  <si>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</si>
  <si>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</si>
  <si>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</si>
  <si>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</si>
  <si>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</si>
  <si>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</si>
  <si>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</si>
  <si>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</si>
  <si>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</si>
  <si>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</si>
  <si>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</si>
  <si>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</si>
  <si>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</si>
  <si>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</si>
  <si>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</si>
  <si>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</si>
  <si>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</si>
  <si>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</si>
  <si>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</si>
  <si>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</si>
  <si>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</si>
  <si>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</si>
  <si>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</si>
  <si>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</si>
  <si>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</si>
  <si>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</si>
  <si>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</si>
  <si>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</si>
  <si>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</si>
  <si>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</si>
  <si>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</si>
  <si>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</si>
  <si>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</si>
  <si>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</si>
  <si>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</si>
  <si>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</si>
  <si>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</si>
  <si>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</si>
  <si>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</si>
  <si>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</si>
  <si>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</si>
  <si>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</si>
  <si>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</si>
  <si>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</si>
  <si>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</si>
  <si>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</si>
  <si>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</si>
  <si>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</si>
  <si>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</si>
  <si>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</si>
  <si>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</si>
  <si>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</si>
  <si>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</si>
  <si>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</si>
  <si>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</si>
  <si>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</si>
  <si>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</si>
  <si>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</si>
  <si>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</si>
  <si>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</si>
  <si>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</si>
  <si>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</si>
  <si>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</si>
  <si>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</si>
  <si>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</si>
  <si>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</si>
  <si>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</si>
  <si>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</si>
  <si>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</si>
  <si>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</si>
  <si>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</si>
  <si>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</si>
  <si>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</si>
  <si>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</si>
  <si>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</si>
  <si>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</si>
  <si>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</si>
  <si>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</si>
  <si>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</si>
  <si>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</si>
  <si>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</si>
  <si>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</si>
  <si>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</si>
  <si>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</si>
  <si>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</si>
  <si>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</si>
  <si>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</si>
  <si>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</si>
  <si>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</si>
  <si>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</si>
  <si>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</si>
  <si>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</si>
  <si>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</si>
  <si>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</si>
  <si>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</si>
  <si>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</si>
  <si>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</si>
  <si>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</si>
  <si>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</si>
  <si>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</si>
  <si>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</si>
  <si>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</si>
  <si>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</si>
  <si>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</si>
  <si>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</si>
  <si>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</si>
  <si>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</si>
  <si>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</si>
  <si>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</si>
  <si>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</si>
  <si>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</si>
  <si>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</si>
  <si>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</si>
  <si>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</si>
  <si>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</si>
  <si>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</si>
  <si>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</si>
  <si>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</si>
  <si>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</si>
  <si>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</si>
  <si>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</si>
  <si>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</si>
  <si>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</si>
  <si>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</si>
  <si>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</si>
  <si>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</si>
  <si>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</si>
  <si>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</si>
  <si>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</si>
  <si>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</si>
  <si>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</si>
  <si>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</si>
  <si>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</si>
  <si>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</si>
  <si>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</si>
  <si>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</si>
  <si>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</si>
  <si>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</si>
  <si>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</si>
  <si>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</si>
  <si>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</si>
  <si>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</si>
  <si>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</si>
  <si>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</si>
  <si>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</si>
  <si>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</si>
  <si>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</si>
  <si>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</si>
  <si>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</si>
  <si>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</si>
  <si>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</si>
  <si>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</si>
  <si>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</si>
  <si>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</si>
  <si>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</si>
  <si>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</si>
  <si>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</si>
  <si>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</si>
  <si>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</si>
  <si>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</si>
  <si>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</si>
  <si>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</si>
  <si>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</si>
  <si>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</si>
  <si>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</si>
  <si>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</si>
  <si>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</si>
  <si>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</si>
  <si>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</si>
  <si>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</si>
  <si>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</si>
  <si>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</si>
  <si>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</si>
  <si>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</si>
  <si>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</si>
  <si>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</si>
  <si>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</si>
  <si>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</si>
  <si>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</si>
  <si>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</si>
  <si>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</si>
  <si>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</si>
  <si>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</si>
  <si>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</si>
  <si>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</si>
  <si>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</si>
  <si>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</si>
  <si>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</si>
  <si>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</si>
  <si>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</si>
  <si>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</si>
  <si>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</si>
  <si>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</si>
  <si>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</si>
  <si>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</si>
  <si>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</si>
  <si>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</si>
  <si>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</si>
  <si>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</si>
  <si>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</si>
  <si>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</si>
  <si>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</si>
  <si>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</si>
  <si>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</si>
  <si>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</si>
  <si>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</si>
  <si>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</si>
  <si>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</si>
  <si>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</si>
  <si>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</si>
  <si>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</si>
  <si>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</si>
  <si>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</si>
  <si>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</si>
  <si>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</si>
  <si>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</si>
  <si>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</si>
  <si>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</si>
  <si>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</si>
  <si>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</si>
  <si>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</si>
  <si>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</si>
  <si>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</si>
  <si>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</si>
  <si>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</si>
  <si>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</si>
  <si>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</si>
  <si>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</si>
  <si>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</si>
  <si>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</si>
  <si>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</si>
  <si>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</si>
  <si>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</si>
  <si>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</si>
  <si>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</si>
  <si>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</si>
  <si>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</si>
  <si>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</si>
  <si>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</si>
  <si>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</si>
  <si>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</si>
  <si>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</si>
  <si>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</si>
  <si>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</si>
  <si>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</si>
  <si>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</si>
  <si>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</si>
  <si>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</si>
  <si>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</si>
  <si>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</si>
  <si>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</si>
  <si>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</si>
  <si>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</si>
  <si>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</si>
  <si>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</si>
  <si>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</si>
  <si>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</si>
  <si>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</si>
  <si>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</si>
  <si>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</si>
  <si>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</si>
  <si>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</si>
  <si>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</si>
  <si>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</si>
  <si>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</si>
  <si>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</si>
  <si>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</si>
  <si>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</si>
  <si>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</si>
  <si>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</si>
  <si>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</si>
  <si>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</si>
  <si>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</si>
  <si>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</si>
  <si>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</si>
  <si>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</si>
  <si>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</si>
  <si>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</si>
  <si>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</si>
  <si>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</si>
  <si>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</si>
  <si>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</si>
  <si>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</si>
  <si>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</si>
  <si>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</si>
  <si>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</si>
  <si>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</si>
  <si>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</si>
  <si>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</si>
  <si>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</si>
  <si>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</si>
  <si>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</si>
  <si>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</si>
  <si>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</si>
  <si>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</si>
  <si>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</si>
  <si>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</si>
  <si>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</si>
  <si>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</si>
  <si>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</si>
  <si>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</si>
  <si>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</si>
  <si>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</si>
  <si>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</si>
  <si>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</si>
  <si>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</si>
  <si>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</si>
  <si>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</si>
  <si>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</si>
  <si>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</si>
  <si>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</si>
  <si>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</si>
  <si>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</si>
  <si>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</si>
  <si>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</si>
  <si>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</si>
  <si>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</si>
  <si>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</si>
  <si>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</si>
  <si>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</si>
  <si>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</si>
  <si>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</si>
  <si>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</si>
  <si>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</si>
  <si>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</si>
  <si>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</si>
  <si>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</si>
  <si>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</si>
  <si>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</si>
  <si>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</si>
  <si>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</si>
  <si>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</si>
  <si>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</si>
  <si>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</si>
  <si>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</si>
  <si>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</si>
  <si>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</si>
  <si>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</si>
  <si>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</si>
  <si>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</si>
  <si>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</si>
  <si>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</si>
  <si>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</si>
  <si>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</si>
  <si>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</si>
  <si>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</si>
  <si>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</si>
  <si>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</si>
  <si>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</si>
  <si>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</si>
  <si>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</si>
  <si>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</si>
  <si>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</si>
  <si>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</si>
  <si>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</si>
  <si>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</si>
  <si>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</si>
  <si>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</si>
  <si>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</si>
  <si>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</si>
  <si>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</si>
  <si>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</si>
  <si>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</si>
  <si>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</si>
  <si>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</si>
  <si>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</si>
  <si>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</si>
  <si>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</si>
  <si>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</si>
  <si>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</si>
  <si>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</si>
  <si>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</si>
  <si>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</si>
  <si>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</si>
  <si>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</si>
  <si>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</si>
  <si>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</si>
  <si>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</si>
  <si>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</si>
  <si>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</si>
  <si>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</si>
  <si>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</si>
  <si>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</si>
  <si>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</si>
  <si>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</si>
  <si>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</si>
  <si>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</si>
  <si>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</si>
  <si>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</si>
  <si>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</si>
  <si>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</si>
  <si>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</si>
  <si>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</si>
  <si>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</si>
  <si>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</si>
  <si>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</si>
  <si>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</si>
  <si>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</si>
  <si>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</si>
  <si>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</si>
  <si>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</si>
  <si>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</si>
  <si>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</si>
  <si>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</si>
  <si>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</si>
  <si>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</si>
  <si>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</si>
  <si>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</si>
  <si>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</si>
  <si>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</si>
  <si>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</si>
  <si>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</si>
  <si>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</si>
  <si>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</si>
  <si>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</si>
  <si>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</si>
  <si>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</si>
  <si>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</si>
  <si>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</si>
  <si>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</si>
  <si>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</si>
  <si>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</si>
  <si>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</si>
  <si>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</si>
  <si>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</si>
  <si>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</si>
  <si>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</si>
  <si>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</si>
  <si>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</si>
  <si>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</si>
  <si>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</si>
  <si>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</si>
  <si>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</si>
  <si>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</si>
  <si>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</si>
  <si>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</si>
  <si>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</si>
  <si>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</si>
  <si>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</si>
  <si>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</si>
  <si>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</si>
  <si>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</si>
  <si>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</si>
  <si>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</si>
  <si>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</si>
  <si>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</si>
  <si>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</si>
  <si>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</si>
  <si>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</si>
  <si>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</si>
  <si>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</si>
  <si>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</si>
  <si>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</si>
  <si>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</si>
  <si>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</si>
  <si>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</si>
  <si>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</si>
  <si>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</si>
  <si>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</si>
  <si>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</si>
  <si>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</si>
  <si>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</si>
  <si>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</si>
  <si>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</si>
  <si>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</si>
  <si>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</si>
  <si>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</si>
  <si>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</si>
  <si>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</si>
  <si>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</si>
  <si>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</si>
  <si>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</si>
  <si>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</si>
  <si>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</si>
  <si>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</si>
  <si>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</si>
  <si>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</si>
  <si>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</si>
  <si>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</si>
  <si>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</si>
  <si>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</si>
  <si>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</si>
  <si>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</si>
  <si>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</si>
  <si>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</si>
  <si>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</si>
  <si>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</si>
  <si>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</si>
  <si>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</si>
  <si>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</si>
  <si>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</si>
  <si>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</si>
  <si>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</si>
  <si>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</si>
  <si>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</si>
  <si>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</si>
  <si>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</si>
  <si>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</si>
  <si>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</si>
  <si>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</si>
  <si>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</si>
  <si>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</si>
  <si>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</si>
  <si>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</si>
  <si>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</si>
  <si>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</si>
  <si>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</si>
  <si>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</si>
  <si>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</si>
  <si>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</si>
  <si>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</si>
  <si>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</si>
  <si>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</si>
  <si>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</si>
  <si>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</si>
  <si>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</si>
  <si>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</si>
  <si>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</si>
  <si>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</si>
  <si>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</si>
  <si>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</si>
  <si>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</si>
  <si>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</si>
  <si>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</si>
  <si>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</si>
  <si>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</si>
  <si>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</si>
  <si>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</si>
  <si>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</si>
  <si>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</si>
  <si>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</si>
  <si>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</si>
  <si>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</si>
  <si>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</si>
  <si>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</si>
  <si>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</si>
  <si>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</si>
  <si>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</si>
  <si>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</si>
  <si>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</si>
  <si>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</si>
  <si>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</si>
  <si>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</si>
  <si>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</si>
  <si>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</si>
  <si>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</si>
  <si>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</si>
  <si>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</si>
  <si>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</si>
  <si>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</si>
  <si>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</si>
  <si>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</si>
  <si>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</si>
  <si>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</si>
  <si>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</si>
  <si>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</si>
  <si>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</si>
  <si>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</si>
  <si>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</si>
  <si>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</si>
  <si>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</si>
  <si>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</si>
  <si>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</si>
  <si>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</si>
  <si>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</si>
  <si>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</si>
  <si>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</si>
  <si>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</si>
  <si>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</si>
  <si>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</si>
  <si>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</si>
  <si>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</si>
  <si>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</si>
  <si>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</si>
  <si>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</si>
  <si>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</si>
  <si>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</si>
  <si>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</si>
  <si>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</si>
  <si>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</si>
  <si>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</si>
  <si>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</si>
  <si>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</si>
  <si>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</si>
  <si>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</si>
  <si>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</si>
  <si>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</si>
  <si>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</si>
  <si>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</si>
  <si>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</si>
  <si>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</si>
  <si>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</si>
  <si>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</si>
  <si>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</si>
  <si>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</si>
  <si>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</si>
  <si>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</si>
  <si>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</si>
  <si>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</si>
  <si>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</si>
  <si>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</si>
  <si>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</si>
  <si>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</si>
  <si>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</si>
  <si>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</si>
  <si>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</si>
  <si>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</si>
  <si>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</si>
  <si>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</si>
  <si>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</si>
  <si>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</si>
  <si>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</si>
  <si>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</si>
  <si>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</si>
  <si>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</si>
  <si>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</si>
  <si>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</si>
  <si>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</si>
  <si>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</si>
  <si>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</si>
  <si>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</si>
  <si>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</si>
  <si>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</si>
  <si>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</si>
  <si>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</si>
  <si>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</si>
  <si>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</si>
  <si>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</si>
  <si>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</si>
  <si>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</si>
  <si>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</si>
  <si>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</si>
  <si>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</si>
  <si>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</si>
  <si>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</si>
  <si>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</si>
  <si>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</si>
  <si>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</si>
  <si>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</si>
  <si>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</si>
  <si>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</si>
  <si>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</si>
  <si>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</si>
  <si>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</si>
  <si>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</si>
  <si>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</si>
  <si>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</si>
  <si>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</si>
  <si>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</si>
  <si>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</si>
  <si>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</si>
  <si>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</si>
  <si>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</si>
  <si>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</si>
  <si>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</si>
  <si>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</si>
  <si>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</si>
  <si>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</si>
  <si>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</si>
  <si>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</si>
  <si>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</si>
  <si>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</si>
  <si>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</si>
  <si>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</si>
  <si>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</si>
  <si>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</si>
  <si>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</si>
  <si>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</si>
  <si>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</si>
  <si>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</si>
  <si>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</si>
  <si>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</si>
  <si>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</si>
  <si>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</si>
  <si>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</si>
  <si>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</si>
  <si>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</si>
  <si>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</si>
  <si>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</si>
  <si>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</si>
  <si>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</si>
  <si>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</si>
  <si>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</si>
  <si>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</si>
  <si>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</si>
  <si>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</si>
  <si>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</si>
  <si>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</si>
  <si>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</si>
  <si>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</si>
  <si>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</si>
  <si>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</si>
  <si>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</si>
  <si>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</si>
  <si>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</si>
  <si>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</si>
  <si>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</si>
  <si>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</si>
  <si>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</si>
  <si>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</si>
  <si>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</si>
  <si>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</si>
  <si>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</si>
  <si>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</si>
  <si>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</si>
  <si>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</si>
  <si>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</si>
  <si>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</si>
  <si>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</si>
  <si>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</si>
  <si>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</si>
  <si>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</si>
  <si>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</si>
  <si>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</si>
  <si>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</si>
  <si>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</si>
  <si>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</si>
  <si>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</si>
  <si>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</si>
  <si>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</si>
  <si>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</si>
  <si>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</si>
  <si>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</si>
  <si>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</si>
  <si>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</si>
  <si>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</si>
  <si>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</si>
  <si>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</si>
  <si>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</si>
  <si>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</si>
  <si>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</si>
  <si>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</si>
  <si>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</si>
  <si>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</si>
  <si>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</si>
  <si>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</si>
  <si>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</si>
  <si>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</si>
  <si>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</si>
  <si>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</si>
  <si>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</si>
  <si>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</si>
  <si>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</si>
  <si>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</si>
  <si>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</si>
  <si>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</si>
  <si>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</si>
  <si>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</si>
  <si>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</si>
  <si>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</si>
  <si>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</si>
  <si>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</si>
  <si>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</si>
  <si>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</si>
  <si>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</si>
  <si>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</si>
  <si>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</si>
  <si>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</si>
  <si>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</si>
  <si>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</si>
  <si>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</si>
  <si>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</si>
  <si>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</si>
  <si>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</si>
  <si>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</si>
  <si>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</si>
  <si>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</si>
  <si>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</si>
  <si>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</si>
  <si>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</si>
  <si>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</si>
  <si>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</si>
  <si>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</si>
  <si>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</si>
  <si>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</si>
  <si>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</si>
  <si>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</si>
  <si>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</si>
  <si>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</si>
  <si>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</si>
  <si>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</si>
  <si>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</si>
  <si>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</si>
  <si>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</si>
  <si>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</si>
  <si>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</si>
  <si>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</si>
  <si>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</si>
  <si>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</si>
  <si>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</si>
  <si>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</si>
  <si>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</si>
  <si>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</si>
  <si>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</si>
  <si>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</si>
  <si>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</si>
  <si>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</si>
  <si>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</si>
  <si>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</si>
  <si>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</si>
  <si>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</si>
  <si>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</si>
  <si>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</si>
  <si>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</si>
  <si>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</si>
  <si>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</si>
  <si>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</si>
  <si>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</si>
  <si>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</si>
  <si>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</si>
  <si>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</si>
  <si>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</si>
  <si>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</si>
  <si>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</si>
  <si>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</si>
  <si>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</si>
  <si>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</si>
  <si>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</si>
  <si>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</si>
  <si>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</si>
  <si>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</si>
  <si>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</si>
  <si>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</si>
  <si>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</si>
  <si>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</si>
  <si>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</si>
  <si>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</si>
  <si>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</si>
  <si>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</si>
  <si>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</si>
  <si>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</si>
  <si>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</si>
  <si>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</si>
  <si>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</si>
  <si>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</si>
  <si>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</si>
  <si>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</si>
  <si>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</si>
  <si>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</si>
  <si>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</si>
  <si>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</si>
  <si>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</si>
  <si>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</si>
  <si>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</si>
  <si>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</si>
  <si>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</si>
  <si>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</si>
  <si>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</si>
  <si>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</si>
  <si>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</si>
  <si>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</si>
  <si>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</si>
  <si>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</si>
  <si>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</si>
  <si>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</si>
  <si>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</si>
  <si>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</si>
  <si>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</si>
  <si>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</si>
  <si>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</si>
  <si>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</si>
  <si>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</si>
  <si>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</si>
  <si>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</si>
  <si>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</si>
  <si>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</si>
  <si>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</si>
  <si>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</si>
  <si>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</si>
  <si>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</si>
  <si>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</si>
  <si>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</si>
  <si>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</si>
  <si>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</si>
  <si>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</si>
  <si>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</si>
  <si>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</si>
  <si>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</si>
  <si>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</si>
  <si>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</si>
  <si>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</si>
  <si>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</si>
  <si>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</si>
  <si>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</si>
  <si>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</si>
  <si>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</si>
  <si>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</si>
  <si>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</si>
  <si>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</si>
  <si>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</si>
  <si>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</si>
  <si>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</si>
  <si>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</si>
  <si>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</si>
  <si>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</si>
  <si>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</si>
  <si>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</si>
  <si>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</si>
  <si>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</si>
  <si>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</si>
  <si>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</si>
  <si>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</si>
  <si>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</si>
  <si>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</si>
  <si>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</si>
  <si>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</si>
  <si>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</si>
  <si>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</si>
  <si>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</si>
  <si>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</si>
  <si>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</si>
  <si>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</si>
  <si>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</si>
  <si>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</si>
  <si>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</si>
  <si>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</si>
  <si>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</si>
  <si>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</si>
  <si>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</si>
  <si>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</si>
  <si>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</si>
  <si>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</si>
  <si>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</si>
  <si>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</si>
  <si>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</si>
  <si>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</si>
  <si>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</si>
  <si>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</si>
  <si>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</si>
  <si>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</si>
  <si>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</si>
  <si>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</si>
  <si>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</si>
  <si>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</si>
  <si>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</si>
  <si>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</si>
  <si>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</si>
  <si>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</si>
  <si>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</si>
  <si>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</si>
  <si>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</si>
  <si>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</si>
  <si>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</si>
  <si>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</si>
  <si>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</si>
  <si>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</si>
  <si>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</si>
  <si>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</si>
  <si>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</si>
  <si>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</si>
  <si>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</si>
  <si>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</si>
  <si>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</si>
  <si>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</si>
  <si>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</si>
  <si>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</si>
  <si>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</si>
  <si>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</si>
  <si>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</si>
  <si>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</si>
  <si>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</si>
  <si>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</si>
  <si>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</si>
  <si>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</si>
  <si>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</si>
  <si>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</si>
  <si>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</si>
  <si>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</si>
  <si>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</si>
  <si>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</si>
  <si>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</si>
  <si>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</si>
  <si>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</si>
  <si>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</si>
  <si>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</si>
  <si>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</si>
  <si>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</si>
  <si>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</si>
  <si>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</si>
  <si>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</si>
  <si>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</si>
  <si>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</si>
  <si>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</si>
  <si>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</si>
  <si>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</si>
  <si>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</si>
  <si>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</si>
  <si>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</si>
  <si>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</si>
  <si>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</si>
  <si>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</si>
  <si>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</si>
  <si>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</si>
  <si>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</si>
  <si>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</si>
  <si>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</si>
  <si>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</si>
  <si>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</si>
  <si>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</si>
  <si>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</si>
  <si>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</si>
  <si>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</si>
  <si>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</si>
  <si>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</si>
  <si>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</si>
  <si>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</si>
  <si>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</si>
  <si>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</si>
  <si>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</si>
  <si>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</si>
  <si>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</si>
  <si>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</si>
  <si>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</si>
  <si>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</si>
  <si>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</si>
  <si>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</si>
  <si>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</si>
  <si>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</si>
  <si>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</si>
  <si>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</si>
  <si>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</si>
  <si>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</si>
  <si>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</si>
  <si>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</si>
  <si>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</si>
  <si>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</si>
  <si>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</si>
  <si>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</si>
  <si>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</si>
  <si>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</si>
  <si>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</si>
  <si>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</si>
  <si>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</si>
  <si>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</si>
  <si>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</si>
  <si>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</si>
  <si>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</si>
  <si>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</si>
  <si>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</si>
  <si>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</si>
  <si>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</si>
  <si>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</si>
  <si>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</si>
  <si>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</si>
  <si>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</si>
  <si>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</si>
  <si>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</si>
  <si>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</si>
  <si>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</si>
  <si>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</si>
  <si>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</si>
  <si>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</si>
  <si>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</si>
  <si>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</si>
  <si>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</si>
  <si>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</si>
  <si>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</si>
  <si>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</si>
  <si>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</si>
  <si>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</si>
  <si>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</si>
  <si>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</si>
  <si>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</si>
  <si>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</si>
  <si>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</si>
  <si>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</si>
  <si>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</si>
  <si>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</si>
  <si>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</si>
  <si>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</si>
  <si>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</si>
  <si>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</si>
  <si>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</si>
  <si>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</si>
  <si>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</si>
  <si>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</si>
  <si>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</si>
  <si>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</si>
  <si>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</si>
  <si>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</si>
  <si>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</si>
  <si>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</si>
  <si>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</si>
  <si>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</si>
  <si>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</si>
  <si>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</si>
  <si>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</si>
  <si>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</si>
  <si>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</si>
  <si>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</si>
  <si>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</si>
  <si>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</si>
  <si>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</si>
  <si>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</si>
  <si>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</si>
  <si>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</si>
  <si>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</si>
  <si>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</si>
  <si>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</si>
  <si>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</si>
  <si>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</si>
  <si>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</si>
  <si>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</si>
  <si>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</si>
  <si>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</si>
  <si>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</si>
  <si>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</si>
  <si>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</si>
  <si>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</si>
  <si>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</si>
  <si>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</si>
  <si>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</si>
  <si>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</si>
  <si>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</si>
  <si>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</si>
  <si>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</si>
  <si>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</si>
  <si>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</si>
  <si>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</si>
  <si>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</si>
  <si>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</si>
  <si>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</si>
  <si>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</si>
  <si>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</si>
  <si>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</si>
  <si>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</si>
  <si>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</si>
  <si>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</si>
  <si>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</si>
  <si>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</si>
  <si>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</si>
  <si>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</si>
  <si>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</si>
  <si>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</si>
  <si>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</si>
  <si>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</si>
  <si>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</si>
  <si>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</si>
  <si>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</si>
  <si>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</si>
  <si>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</si>
  <si>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</si>
  <si>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</si>
  <si>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</si>
  <si>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</si>
  <si>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</si>
  <si>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</si>
  <si>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</si>
  <si>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</si>
  <si>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</si>
  <si>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</si>
  <si>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</si>
  <si>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</si>
  <si>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</si>
  <si>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</si>
  <si>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</si>
  <si>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</si>
  <si>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</si>
  <si>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</si>
  <si>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</si>
  <si>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</si>
  <si>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</si>
  <si>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</si>
  <si>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</si>
  <si>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</si>
  <si>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</si>
  <si>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</si>
  <si>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</si>
  <si>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</si>
  <si>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</si>
  <si>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</si>
  <si>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</si>
  <si>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</si>
  <si>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</si>
  <si>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</si>
  <si>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</si>
  <si>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</si>
  <si>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</si>
  <si>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</si>
  <si>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</si>
  <si>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</si>
  <si>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</si>
  <si>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</si>
  <si>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</si>
  <si>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</si>
  <si>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</si>
  <si>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</si>
  <si>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</si>
  <si>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</si>
  <si>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</si>
  <si>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</si>
  <si>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</si>
  <si>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</si>
  <si>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</si>
  <si>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</si>
  <si>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</si>
  <si>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</si>
  <si>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</si>
  <si>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</si>
  <si>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</si>
  <si>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</si>
  <si>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</si>
  <si>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</si>
  <si>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</si>
  <si>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</si>
  <si>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</si>
  <si>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</si>
  <si>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</si>
  <si>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</si>
  <si>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</si>
  <si>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</si>
  <si>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</si>
  <si>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</si>
  <si>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</si>
  <si>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</si>
  <si>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</si>
  <si>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</si>
  <si>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</si>
  <si>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</si>
  <si>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</si>
  <si>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</si>
  <si>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</si>
  <si>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</si>
  <si>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</si>
  <si>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</si>
  <si>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</si>
  <si>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</si>
  <si>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</si>
  <si>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</si>
  <si>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</si>
  <si>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</si>
  <si>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</si>
  <si>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</si>
  <si>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</si>
  <si>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</si>
  <si>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</si>
  <si>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</si>
  <si>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</si>
  <si>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</si>
  <si>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</si>
  <si>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</si>
  <si>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</si>
  <si>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</si>
  <si>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</si>
  <si>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</si>
  <si>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</si>
  <si>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</si>
  <si>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</si>
  <si>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</si>
  <si>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</si>
  <si>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</si>
  <si>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</si>
  <si>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</si>
  <si>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</si>
  <si>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</si>
  <si>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</si>
  <si>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</si>
  <si>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</si>
  <si>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</si>
  <si>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</si>
  <si>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</si>
  <si>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</si>
  <si>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</si>
  <si>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</si>
  <si>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</si>
  <si>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</si>
  <si>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</si>
  <si>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</si>
  <si>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</si>
  <si>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</si>
  <si>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</si>
  <si>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</si>
  <si>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</si>
  <si>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</si>
  <si>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</si>
  <si>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</si>
  <si>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</si>
  <si>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</si>
  <si>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</si>
  <si>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</si>
  <si>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</si>
  <si>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</si>
  <si>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</si>
  <si>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</si>
  <si>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</si>
  <si>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</si>
  <si>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</si>
  <si>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</si>
  <si>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</si>
  <si>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</si>
  <si>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</si>
  <si>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</si>
  <si>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</si>
  <si>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</si>
  <si>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</si>
  <si>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</si>
  <si>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</si>
  <si>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</si>
  <si>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</si>
  <si>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</si>
  <si>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</si>
  <si>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</si>
  <si>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</si>
  <si>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</si>
  <si>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</si>
  <si>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</si>
  <si>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</si>
  <si>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</si>
  <si>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</si>
  <si>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</si>
  <si>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</si>
  <si>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</si>
  <si>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</si>
  <si>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</si>
  <si>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</si>
  <si>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</si>
  <si>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</si>
  <si>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</si>
  <si>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</si>
  <si>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</si>
  <si>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</si>
  <si>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</si>
  <si>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</si>
  <si>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</si>
  <si>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</si>
  <si>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</si>
  <si>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</si>
  <si>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</si>
  <si>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</si>
  <si>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</si>
  <si>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</si>
  <si>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</si>
  <si>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</si>
  <si>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</si>
  <si>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</si>
  <si>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</si>
  <si>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</si>
  <si>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</si>
  <si>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</si>
  <si>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</si>
  <si>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</si>
  <si>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</si>
  <si>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</si>
  <si>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</si>
  <si>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</si>
  <si>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</si>
  <si>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</si>
  <si>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</si>
  <si>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</si>
  <si>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</si>
  <si>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</si>
  <si>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</si>
  <si>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</si>
  <si>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</si>
  <si>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</si>
  <si>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</si>
  <si>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</si>
  <si>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</si>
  <si>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</si>
  <si>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</si>
  <si>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</si>
  <si>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</si>
  <si>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</si>
  <si>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</si>
  <si>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</si>
  <si>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</si>
  <si>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</si>
  <si>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</si>
  <si>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</si>
  <si>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</si>
  <si>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</si>
  <si>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</si>
  <si>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</si>
  <si>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</si>
  <si>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</si>
  <si>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</si>
  <si>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</si>
  <si>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</si>
  <si>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</si>
  <si>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</si>
  <si>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</si>
  <si>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</si>
  <si>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</si>
  <si>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</si>
  <si>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</si>
  <si>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</si>
  <si>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</si>
  <si>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</si>
  <si>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</si>
  <si>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</si>
  <si>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</si>
  <si>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</si>
  <si>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</si>
  <si>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</si>
  <si>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</si>
  <si>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</si>
  <si>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</si>
  <si>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</si>
  <si>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</si>
  <si>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</si>
  <si>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</si>
  <si>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</si>
  <si>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</si>
  <si>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</si>
  <si>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</si>
  <si>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</si>
  <si>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</si>
  <si>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</si>
  <si>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</si>
  <si>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</si>
  <si>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</si>
  <si>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</si>
  <si>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</si>
  <si>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</si>
  <si>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</si>
  <si>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</si>
  <si>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</si>
  <si>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</si>
  <si>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</si>
  <si>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</si>
  <si>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</si>
  <si>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</si>
  <si>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</si>
  <si>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</si>
  <si>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</si>
  <si>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</si>
  <si>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</si>
  <si>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</si>
  <si>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</si>
  <si>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</si>
  <si>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</si>
  <si>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</si>
  <si>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</si>
  <si>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</si>
  <si>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</si>
  <si>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</si>
  <si>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</si>
  <si>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</si>
  <si>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</si>
  <si>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</si>
  <si>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</si>
  <si>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</si>
  <si>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</si>
  <si>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</si>
  <si>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</si>
  <si>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</si>
  <si>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</si>
  <si>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</si>
  <si>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</si>
  <si>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</si>
  <si>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</si>
  <si>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</si>
  <si>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</si>
  <si>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</si>
  <si>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</si>
  <si>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</si>
  <si>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</si>
  <si>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</si>
  <si>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</si>
  <si>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</si>
  <si>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</si>
  <si>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</si>
  <si>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</si>
  <si>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</si>
  <si>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</si>
  <si>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</si>
  <si>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</si>
  <si>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</si>
  <si>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</si>
  <si>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</si>
  <si>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</si>
  <si>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</si>
  <si>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</si>
  <si>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</si>
  <si>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</si>
  <si>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</si>
  <si>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</si>
  <si>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</si>
  <si>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</si>
  <si>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</si>
  <si>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</si>
  <si>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</si>
  <si>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</si>
  <si>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</si>
  <si>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</si>
  <si>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</si>
  <si>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</si>
  <si>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</si>
  <si>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</si>
  <si>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</si>
  <si>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</si>
  <si>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</si>
  <si>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</si>
  <si>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</si>
  <si>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</si>
  <si>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</si>
  <si>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</si>
  <si>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</si>
  <si>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</si>
  <si>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</si>
  <si>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</si>
  <si>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</si>
  <si>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</si>
  <si>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</si>
  <si>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</si>
  <si>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</si>
  <si>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</si>
  <si>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</si>
  <si>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</si>
  <si>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</si>
  <si>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</si>
  <si>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</si>
  <si>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</si>
  <si>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</si>
  <si>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</si>
  <si>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</si>
  <si>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</si>
  <si>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</si>
  <si>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</si>
  <si>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</si>
  <si>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</si>
  <si>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</si>
  <si>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</si>
  <si>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</si>
  <si>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</si>
  <si>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</si>
  <si>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</si>
  <si>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</si>
  <si>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</si>
  <si>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</si>
  <si>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</si>
  <si>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</si>
  <si>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</si>
  <si>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</si>
  <si>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</si>
  <si>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</si>
  <si>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</si>
  <si>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</si>
  <si>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</si>
  <si>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</si>
  <si>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</si>
  <si>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</si>
  <si>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</si>
  <si>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</si>
  <si>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</si>
  <si>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</si>
  <si>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</si>
  <si>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</si>
  <si>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</si>
  <si>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</si>
  <si>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</si>
  <si>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</si>
  <si>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</si>
  <si>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</si>
  <si>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</si>
  <si>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</si>
  <si>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</si>
  <si>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</si>
  <si>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</si>
  <si>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</si>
  <si>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</si>
  <si>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</si>
  <si>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</si>
  <si>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</si>
  <si>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</si>
  <si>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</si>
  <si>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</si>
  <si>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</si>
  <si>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</si>
  <si>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</si>
  <si>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</si>
  <si>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</si>
  <si>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</si>
  <si>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</si>
  <si>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</si>
  <si>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</si>
  <si>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</si>
  <si>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</si>
  <si>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</si>
  <si>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</si>
  <si>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</si>
  <si>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</si>
  <si>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</si>
  <si>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</si>
  <si>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</si>
  <si>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</si>
  <si>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</si>
  <si>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</si>
  <si>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</si>
  <si>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</si>
  <si>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</si>
  <si>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</si>
  <si>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</si>
  <si>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</si>
  <si>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</si>
  <si>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</si>
  <si>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</si>
  <si>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</si>
  <si>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</si>
  <si>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</si>
  <si>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</si>
  <si>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</si>
  <si>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</si>
  <si>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</si>
  <si>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</si>
  <si>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</si>
  <si>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</si>
  <si>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</si>
  <si>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</si>
  <si>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</si>
  <si>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</si>
  <si>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</si>
  <si>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</si>
  <si>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</si>
  <si>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</si>
  <si>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</si>
  <si>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</si>
  <si>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</si>
  <si>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</si>
  <si>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</si>
  <si>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</si>
  <si>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</si>
  <si>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</si>
  <si>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</si>
  <si>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</si>
  <si>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</si>
  <si>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</si>
  <si>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</si>
  <si>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</si>
  <si>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</si>
  <si>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</si>
  <si>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</si>
  <si>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</si>
  <si>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</si>
  <si>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</si>
  <si>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</si>
  <si>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</si>
  <si>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</si>
  <si>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</si>
  <si>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</si>
  <si>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</si>
  <si>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</si>
  <si>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</si>
  <si>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</si>
  <si>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</si>
  <si>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</si>
  <si>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</si>
  <si>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</si>
  <si>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</si>
  <si>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</si>
  <si>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</si>
  <si>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</si>
  <si>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</si>
  <si>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</si>
  <si>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</si>
  <si>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</si>
  <si>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</si>
  <si>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</si>
  <si>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</si>
  <si>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</si>
  <si>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</si>
  <si>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</si>
  <si>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</si>
  <si>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</si>
  <si>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</si>
  <si>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</si>
  <si>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</si>
  <si>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</si>
  <si>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</si>
  <si>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</si>
  <si>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</si>
  <si>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</si>
  <si>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</si>
  <si>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</si>
  <si>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</si>
  <si>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</si>
  <si>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</si>
  <si>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</si>
  <si>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</si>
  <si>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</si>
  <si>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</si>
  <si>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</si>
  <si>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</si>
  <si>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</si>
  <si>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</si>
  <si>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</si>
  <si>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</si>
  <si>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</si>
  <si>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</si>
  <si>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</si>
  <si>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</si>
  <si>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</si>
  <si>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</si>
  <si>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</si>
  <si>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</si>
  <si>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</si>
  <si>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</si>
  <si>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</si>
  <si>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</si>
  <si>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</si>
  <si>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</si>
  <si>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</si>
  <si>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</si>
  <si>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</si>
  <si>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</si>
  <si>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</si>
  <si>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</si>
  <si>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</si>
  <si>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</si>
  <si>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</si>
  <si>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</si>
  <si>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</si>
  <si>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</si>
  <si>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</si>
  <si>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</si>
  <si>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</si>
  <si>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</si>
  <si>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</si>
  <si>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</si>
  <si>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</si>
  <si>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</si>
  <si>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</si>
  <si>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</si>
  <si>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</si>
  <si>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</si>
  <si>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</si>
  <si>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</si>
  <si>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</si>
  <si>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</si>
  <si>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</si>
  <si>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</si>
  <si>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</si>
  <si>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</si>
  <si>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</si>
  <si>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</si>
  <si>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</si>
  <si>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</si>
  <si>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</si>
  <si>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</si>
  <si>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</si>
  <si>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</si>
  <si>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</si>
  <si>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</si>
  <si>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</si>
  <si>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</si>
  <si>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</si>
  <si>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</si>
  <si>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</si>
  <si>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</si>
  <si>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</si>
  <si>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</si>
  <si>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</si>
  <si>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</si>
  <si>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</si>
  <si>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</si>
  <si>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</si>
  <si>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</si>
  <si>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</si>
  <si>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</si>
  <si>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</si>
  <si>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</si>
  <si>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</si>
  <si>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</si>
  <si>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</si>
  <si>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</si>
  <si>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</si>
  <si>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</si>
  <si>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</si>
  <si>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</si>
  <si>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</si>
  <si>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</si>
  <si>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</si>
  <si>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</si>
  <si>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</si>
  <si>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</si>
  <si>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</si>
  <si>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</si>
  <si>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</si>
  <si>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</si>
  <si>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</si>
  <si>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</si>
  <si>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</si>
  <si>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</si>
  <si>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</si>
  <si>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</si>
  <si>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</si>
  <si>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</si>
  <si>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</si>
  <si>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</si>
  <si>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</si>
  <si>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</si>
  <si>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</si>
  <si>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</si>
  <si>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</si>
  <si>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</si>
  <si>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</si>
  <si>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</si>
  <si>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</si>
  <si>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</si>
  <si>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</si>
  <si>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</si>
  <si>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</si>
  <si>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</si>
  <si>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</si>
  <si>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</si>
  <si>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</si>
  <si>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</si>
  <si>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</si>
  <si>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</si>
  <si>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</si>
  <si>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</si>
  <si>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</si>
  <si>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</si>
  <si>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</si>
  <si>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</si>
  <si>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</si>
  <si>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</si>
  <si>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</si>
  <si>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</si>
  <si>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</si>
  <si>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</si>
  <si>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</si>
  <si>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</si>
  <si>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</si>
  <si>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</si>
  <si>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</si>
  <si>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</si>
  <si>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</si>
  <si>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</si>
  <si>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</si>
  <si>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</si>
  <si>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</si>
  <si>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</si>
  <si>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</si>
  <si>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</si>
  <si>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</si>
  <si>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</si>
  <si>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</si>
  <si>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</si>
  <si>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</si>
  <si>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</si>
  <si>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</si>
  <si>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</si>
  <si>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</si>
  <si>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</si>
  <si>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</si>
  <si>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</si>
  <si>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</si>
  <si>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</si>
  <si>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</si>
  <si>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</si>
  <si>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</si>
  <si>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</si>
  <si>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</si>
  <si>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</si>
  <si>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</si>
  <si>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</si>
  <si>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</si>
  <si>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</si>
  <si>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</si>
  <si>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</si>
  <si>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</si>
  <si>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</si>
  <si>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</si>
  <si>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</si>
  <si>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</si>
  <si>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</si>
  <si>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</si>
  <si>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</si>
  <si>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</si>
  <si>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</si>
  <si>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</si>
  <si>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</si>
  <si>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</si>
  <si>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</si>
  <si>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</si>
  <si>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</si>
  <si>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</si>
  <si>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</si>
  <si>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</si>
  <si>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</si>
  <si>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</si>
  <si>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</si>
  <si>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</si>
  <si>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</si>
  <si>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</si>
  <si>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</si>
  <si>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</si>
  <si>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</si>
  <si>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</si>
  <si>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</si>
  <si>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</si>
  <si>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</si>
  <si>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</si>
  <si>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</si>
  <si>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</si>
  <si>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</si>
  <si>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</si>
  <si>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</si>
  <si>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</si>
  <si>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</si>
  <si>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</si>
  <si>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</si>
  <si>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</si>
  <si>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</si>
  <si>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</si>
  <si>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</si>
  <si>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</si>
  <si>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</si>
  <si>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</si>
  <si>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</si>
  <si>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</si>
  <si>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</si>
  <si>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</si>
  <si>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</si>
  <si>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</si>
  <si>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</si>
  <si>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</si>
  <si>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</si>
  <si>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</si>
  <si>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</si>
  <si>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</si>
  <si>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</si>
  <si>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</si>
  <si>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</si>
  <si>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</si>
  <si>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</si>
  <si>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</si>
  <si>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</si>
  <si>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</si>
  <si>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</si>
  <si>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</si>
  <si>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</si>
  <si>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</si>
  <si>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</si>
  <si>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</si>
  <si>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</si>
  <si>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</si>
  <si>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</si>
  <si>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</si>
  <si>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</si>
  <si>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</si>
  <si>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</si>
  <si>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</si>
  <si>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</si>
  <si>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</si>
  <si>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</si>
  <si>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</si>
  <si>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</si>
  <si>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</si>
  <si>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</si>
  <si>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</si>
  <si>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</si>
  <si>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</si>
  <si>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</si>
  <si>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</si>
  <si>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</si>
  <si>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</si>
  <si>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</si>
  <si>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</si>
  <si>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</si>
  <si>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</si>
  <si>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</si>
  <si>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</si>
  <si>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</si>
  <si>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</si>
  <si>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</si>
  <si>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</si>
  <si>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</si>
  <si>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</si>
  <si>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</si>
  <si>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</si>
  <si>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</si>
  <si>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</si>
  <si>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</si>
  <si>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</si>
  <si>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</si>
  <si>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</si>
  <si>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</si>
  <si>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</si>
  <si>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</si>
  <si>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</si>
  <si>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</si>
  <si>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</si>
  <si>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</si>
  <si>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</si>
  <si>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</si>
  <si>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</si>
  <si>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</si>
  <si>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</si>
  <si>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</si>
  <si>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</si>
  <si>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</si>
  <si>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</si>
  <si>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</si>
  <si>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</si>
  <si>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</si>
  <si>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</si>
  <si>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</si>
  <si>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</si>
  <si>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</si>
  <si>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</si>
  <si>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</si>
  <si>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</si>
  <si>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</si>
  <si>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</si>
  <si>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</si>
  <si>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</si>
  <si>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</si>
  <si>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</si>
  <si>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</si>
  <si>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</si>
  <si>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</si>
  <si>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</si>
  <si>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</si>
  <si>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</si>
  <si>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</si>
  <si>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</si>
  <si>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</si>
  <si>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</si>
  <si>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</si>
  <si>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</si>
  <si>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</si>
  <si>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</si>
  <si>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</si>
  <si>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</si>
  <si>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</si>
  <si>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</si>
  <si>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</si>
  <si>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</si>
  <si>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</si>
  <si>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</si>
  <si>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</si>
  <si>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</si>
  <si>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</si>
  <si>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</si>
  <si>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</si>
  <si>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</si>
  <si>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</si>
  <si>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</si>
  <si>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</si>
  <si>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</si>
  <si>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</si>
  <si>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</si>
  <si>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</si>
  <si>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</si>
  <si>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</si>
  <si>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</si>
  <si>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</si>
  <si>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</si>
  <si>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</si>
  <si>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</si>
  <si>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</si>
  <si>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</si>
  <si>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</si>
  <si>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</si>
  <si>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</si>
  <si>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</si>
  <si>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</si>
  <si>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</si>
  <si>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</si>
  <si>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</si>
  <si>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</si>
  <si>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</si>
  <si>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</si>
  <si>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</si>
  <si>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</si>
  <si>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</si>
  <si>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</si>
  <si>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</si>
  <si>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</si>
  <si>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</si>
  <si>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</si>
  <si>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</si>
  <si>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</si>
  <si>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</si>
  <si>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</si>
  <si>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</si>
  <si>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</si>
  <si>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</si>
  <si>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</si>
  <si>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</si>
  <si>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</si>
  <si>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</si>
  <si>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</si>
  <si>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</si>
  <si>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</si>
  <si>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</si>
  <si>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</si>
  <si>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</si>
  <si>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</si>
  <si>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</si>
  <si>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</si>
  <si>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</si>
  <si>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</si>
  <si>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</si>
  <si>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</si>
  <si>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</si>
  <si>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</si>
  <si>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</si>
  <si>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</si>
  <si>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</si>
  <si>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</si>
  <si>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</si>
  <si>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</si>
  <si>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</si>
  <si>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</si>
  <si>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</si>
  <si>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</si>
  <si>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</si>
  <si>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</si>
  <si>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</si>
  <si>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</si>
  <si>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</si>
  <si>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</si>
  <si>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</si>
  <si>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</si>
  <si>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</si>
  <si>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</si>
  <si>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</si>
  <si>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</si>
  <si>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</si>
  <si>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</si>
  <si>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</si>
  <si>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</si>
  <si>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</si>
  <si>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</si>
  <si>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</si>
  <si>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</si>
  <si>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</si>
  <si>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</si>
  <si>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</si>
  <si>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</si>
  <si>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</si>
  <si>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</si>
  <si>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</si>
  <si>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</si>
  <si>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</si>
  <si>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</si>
  <si>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</si>
  <si>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</si>
  <si>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</si>
  <si>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</si>
  <si>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</si>
  <si>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</si>
  <si>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</si>
  <si>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</si>
  <si>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</si>
  <si>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</si>
  <si>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</si>
  <si>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</si>
  <si>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</si>
  <si>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</si>
  <si>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</si>
  <si>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</si>
  <si>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</si>
  <si>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</si>
  <si>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</si>
  <si>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</si>
  <si>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</si>
  <si>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</si>
  <si>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</si>
  <si>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</si>
  <si>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</si>
  <si>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</si>
  <si>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</si>
  <si>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</si>
  <si>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</si>
  <si>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</si>
  <si>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</si>
  <si>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</si>
  <si>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</si>
  <si>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</si>
  <si>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</si>
  <si>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</si>
  <si>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</si>
  <si>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</si>
  <si>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</si>
  <si>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</si>
  <si>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</si>
  <si>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</si>
  <si>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</si>
  <si>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</si>
  <si>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</si>
  <si>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</si>
  <si>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</si>
  <si>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</si>
  <si>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</si>
  <si>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</si>
  <si>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</si>
  <si>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</si>
  <si>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</si>
  <si>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</si>
  <si>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</si>
  <si>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</si>
  <si>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</si>
  <si>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</si>
  <si>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</si>
  <si>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</si>
  <si>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</si>
  <si>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</si>
  <si>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</si>
  <si>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</si>
  <si>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</si>
  <si>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</si>
  <si>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</si>
  <si>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</si>
  <si>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</si>
  <si>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</si>
  <si>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</si>
  <si>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</si>
  <si>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</si>
  <si>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</si>
  <si>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</si>
  <si>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</si>
  <si>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</si>
  <si>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</si>
  <si>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</si>
  <si>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</si>
  <si>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</si>
  <si>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</si>
  <si>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</si>
  <si>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</si>
  <si>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</si>
  <si>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</si>
  <si>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</si>
  <si>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</si>
  <si>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</si>
  <si>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</si>
  <si>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</si>
  <si>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</si>
  <si>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</si>
  <si>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</si>
  <si>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</si>
  <si>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</si>
  <si>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</si>
  <si>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</si>
  <si>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</si>
  <si>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</si>
  <si>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</si>
  <si>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</si>
  <si>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</si>
  <si>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</si>
  <si>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</si>
  <si>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</si>
  <si>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</si>
  <si>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</si>
  <si>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</si>
  <si>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</si>
  <si>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</si>
  <si>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</si>
  <si>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</si>
  <si>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</si>
  <si>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</si>
  <si>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</si>
  <si>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</si>
  <si>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</si>
  <si>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</si>
  <si>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</si>
  <si>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</si>
  <si>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</si>
  <si>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</si>
  <si>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</si>
  <si>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</si>
  <si>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</si>
  <si>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</si>
  <si>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</si>
  <si>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</si>
  <si>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</si>
  <si>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</si>
  <si>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</si>
  <si>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</si>
  <si>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</si>
  <si>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</si>
  <si>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</si>
  <si>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</si>
  <si>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</si>
  <si>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</si>
  <si>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</si>
  <si>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</si>
  <si>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</si>
  <si>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</si>
  <si>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</si>
  <si>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</si>
  <si>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</si>
  <si>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</si>
  <si>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</si>
  <si>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</si>
  <si>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</si>
  <si>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</si>
  <si>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</si>
  <si>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</si>
  <si>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</si>
  <si>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</si>
  <si>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</si>
  <si>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</si>
  <si>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</si>
  <si>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</si>
  <si>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</si>
  <si>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</si>
  <si>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</si>
  <si>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</si>
  <si>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</si>
  <si>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</si>
  <si>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</si>
  <si>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</si>
  <si>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</si>
  <si>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</si>
  <si>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</si>
  <si>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</si>
  <si>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</si>
  <si>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</si>
  <si>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</si>
  <si>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</si>
  <si>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</si>
  <si>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</si>
  <si>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</si>
  <si>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</si>
  <si>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</si>
  <si>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</si>
  <si>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</si>
  <si>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</si>
  <si>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</si>
  <si>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</si>
  <si>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</si>
  <si>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</si>
  <si>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</si>
  <si>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</si>
  <si>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</si>
  <si>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</si>
  <si>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</si>
  <si>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</si>
  <si>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</si>
  <si>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</si>
  <si>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</si>
  <si>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</si>
  <si>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</si>
  <si>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</si>
  <si>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</si>
  <si>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</si>
  <si>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</si>
  <si>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</si>
  <si>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</si>
  <si>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</si>
  <si>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</si>
  <si>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</si>
  <si>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</si>
  <si>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</si>
  <si>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</si>
  <si>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</si>
  <si>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</si>
  <si>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</si>
  <si>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</si>
  <si>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</si>
  <si>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</si>
  <si>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</si>
  <si>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</si>
  <si>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</si>
  <si>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</si>
  <si>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</si>
  <si>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</si>
  <si>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</si>
  <si>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</si>
  <si>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</si>
  <si>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</si>
  <si>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</si>
  <si>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</si>
  <si>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</si>
  <si>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</si>
  <si>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</si>
  <si>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</si>
  <si>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</si>
  <si>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</si>
  <si>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</si>
  <si>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</si>
  <si>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</si>
  <si>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</si>
  <si>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</si>
  <si>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</si>
  <si>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</si>
  <si>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</si>
  <si>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</si>
  <si>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</si>
  <si>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</si>
  <si>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</si>
  <si>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</si>
  <si>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</si>
  <si>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</si>
  <si>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</si>
  <si>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</si>
  <si>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</si>
  <si>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</si>
  <si>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</si>
  <si>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</si>
  <si>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</si>
  <si>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</si>
  <si>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</si>
  <si>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</si>
  <si>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</si>
  <si>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</si>
  <si>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</si>
  <si>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</si>
  <si>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</si>
  <si>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</si>
  <si>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</si>
  <si>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</si>
  <si>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</si>
  <si>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</si>
  <si>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</si>
  <si>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</si>
  <si>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</si>
  <si>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</si>
  <si>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</si>
  <si>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</si>
  <si>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</si>
  <si>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</si>
  <si>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</si>
  <si>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</si>
  <si>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</si>
  <si>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</si>
  <si>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</si>
  <si>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</si>
  <si>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</si>
  <si>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</si>
  <si>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</si>
  <si>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</si>
  <si>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</si>
  <si>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</si>
  <si>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</si>
  <si>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</si>
  <si>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</si>
  <si>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</si>
  <si>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</si>
  <si>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</si>
  <si>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</si>
  <si>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</si>
  <si>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</si>
  <si>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</si>
  <si>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</si>
  <si>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</si>
  <si>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</si>
  <si>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</si>
  <si>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</si>
  <si>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</si>
  <si>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</si>
  <si>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</si>
  <si>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</si>
  <si>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</si>
  <si>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</si>
  <si>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</si>
  <si>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</si>
  <si>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</si>
  <si>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</si>
  <si>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</si>
  <si>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</si>
  <si>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</si>
  <si>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</si>
  <si>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</si>
  <si>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</si>
  <si>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</si>
  <si>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</si>
  <si>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</si>
  <si>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</si>
  <si>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</si>
  <si>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</si>
  <si>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</si>
  <si>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</si>
  <si>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</si>
  <si>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</si>
  <si>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</si>
  <si>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</si>
  <si>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</si>
  <si>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</si>
  <si>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</si>
  <si>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</si>
  <si>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</si>
  <si>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</si>
  <si>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</si>
  <si>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</si>
  <si>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</si>
  <si>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</si>
  <si>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</si>
  <si>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</si>
  <si>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</si>
  <si>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</si>
  <si>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</si>
  <si>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</si>
  <si>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</si>
  <si>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</si>
  <si>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</si>
  <si>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</si>
  <si>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</si>
  <si>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</si>
  <si>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</si>
  <si>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</si>
  <si>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</si>
  <si>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</si>
  <si>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</si>
  <si>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</si>
  <si>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</si>
  <si>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</si>
  <si>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</si>
  <si>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</si>
  <si>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</si>
  <si>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</si>
  <si>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</si>
  <si>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</si>
  <si>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</si>
  <si>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</si>
  <si>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</si>
  <si>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</si>
  <si>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</si>
  <si>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</si>
  <si>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</si>
  <si>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</si>
  <si>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</si>
  <si>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</si>
  <si>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</si>
  <si>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</si>
  <si>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</si>
  <si>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</si>
  <si>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</si>
  <si>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</si>
  <si>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</si>
  <si>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</si>
  <si>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</si>
  <si>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</si>
  <si>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</si>
  <si>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</si>
  <si>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</si>
  <si>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</si>
  <si>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</si>
  <si>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</si>
  <si>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</si>
  <si>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</si>
  <si>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</si>
  <si>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</si>
  <si>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</si>
  <si>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</si>
  <si>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</si>
  <si>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</si>
  <si>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</si>
  <si>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</si>
  <si>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</si>
  <si>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</si>
  <si>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</si>
  <si>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</si>
  <si>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</si>
  <si>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</si>
  <si>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</si>
  <si>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</si>
  <si>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</si>
  <si>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</si>
  <si>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</si>
  <si>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</si>
  <si>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</si>
  <si>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</si>
  <si>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</si>
  <si>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</si>
  <si>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</si>
  <si>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</si>
  <si>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</si>
  <si>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</si>
  <si>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</si>
  <si>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</si>
  <si>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</si>
  <si>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</si>
  <si>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</si>
  <si>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</si>
  <si>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</si>
  <si>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</si>
  <si>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</si>
  <si>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</si>
  <si>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</si>
  <si>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</si>
  <si>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</si>
  <si>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</si>
  <si>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</si>
  <si>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</si>
  <si>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</si>
  <si>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</si>
  <si>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</si>
  <si>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</si>
  <si>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</si>
  <si>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</si>
  <si>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</si>
  <si>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</si>
  <si>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</si>
  <si>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</si>
  <si>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</si>
  <si>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</si>
  <si>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</si>
  <si>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</si>
  <si>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</si>
  <si>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</si>
  <si>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</si>
  <si>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</si>
  <si>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</si>
  <si>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</si>
  <si>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</si>
  <si>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</si>
  <si>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</si>
  <si>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</si>
  <si>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</si>
  <si>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</si>
  <si>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</si>
  <si>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</si>
  <si>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</si>
  <si>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</si>
  <si>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</si>
  <si>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</si>
  <si>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</si>
  <si>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</si>
  <si>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</si>
  <si>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</si>
  <si>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</si>
  <si>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</si>
  <si>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</si>
  <si>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</si>
  <si>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</si>
  <si>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</si>
  <si>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</si>
  <si>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</si>
  <si>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</si>
  <si>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</si>
  <si>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</si>
  <si>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</si>
  <si>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</si>
  <si>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</si>
  <si>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</si>
  <si>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</si>
  <si>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</si>
  <si>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</si>
  <si>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</si>
  <si>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</si>
  <si>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</si>
  <si>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</si>
  <si>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</si>
  <si>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</si>
  <si>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</si>
  <si>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</si>
  <si>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</si>
  <si>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</si>
  <si>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</si>
  <si>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</si>
  <si>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</si>
  <si>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</si>
  <si>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</si>
  <si>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</si>
  <si>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</si>
  <si>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</si>
  <si>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</si>
  <si>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</si>
  <si>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</si>
  <si>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</si>
  <si>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</si>
  <si>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</si>
  <si>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</si>
  <si>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</si>
  <si>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</si>
  <si>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</si>
  <si>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</si>
  <si>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</si>
  <si>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</si>
  <si>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</si>
  <si>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</si>
  <si>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</si>
  <si>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</si>
  <si>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</si>
  <si>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</si>
  <si>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</si>
  <si>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</si>
  <si>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</si>
  <si>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</si>
  <si>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</si>
  <si>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</si>
  <si>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</si>
  <si>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</si>
  <si>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</si>
  <si>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</si>
  <si>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</si>
  <si>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</si>
  <si>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</si>
  <si>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</si>
  <si>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</si>
  <si>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</si>
  <si>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</si>
  <si>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</si>
  <si>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</si>
  <si>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</si>
  <si>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</si>
  <si>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</si>
  <si>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</si>
  <si>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</si>
  <si>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</si>
  <si>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</si>
  <si>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</si>
  <si>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</si>
  <si>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</si>
  <si>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</si>
  <si>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</si>
  <si>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</si>
  <si>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</si>
  <si>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</si>
  <si>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</si>
  <si>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</si>
  <si>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</si>
  <si>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</si>
  <si>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</si>
  <si>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</si>
  <si>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</si>
  <si>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</si>
  <si>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</si>
  <si>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</si>
  <si>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</si>
  <si>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</si>
  <si>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</si>
  <si>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</si>
  <si>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</si>
  <si>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</si>
  <si>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</si>
  <si>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</si>
  <si>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</si>
  <si>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</si>
  <si>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</si>
  <si>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</si>
  <si>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</si>
  <si>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</si>
  <si>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</si>
  <si>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</si>
  <si>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</si>
  <si>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</si>
  <si>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</si>
  <si>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</si>
  <si>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</si>
  <si>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</si>
  <si>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</si>
  <si>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</si>
  <si>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</si>
  <si>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</si>
  <si>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</si>
  <si>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</si>
  <si>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</si>
  <si>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</si>
  <si>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</si>
  <si>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</si>
  <si>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</si>
  <si>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</si>
  <si>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</si>
  <si>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</si>
  <si>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</si>
  <si>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</si>
  <si>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</si>
  <si>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</si>
  <si>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</si>
  <si>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</si>
  <si>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</si>
  <si>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</si>
  <si>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</si>
  <si>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</si>
  <si>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</si>
  <si>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</si>
  <si>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</si>
  <si>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</si>
  <si>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</si>
  <si>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</si>
  <si>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</si>
  <si>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</si>
  <si>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</si>
  <si>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</si>
  <si>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</si>
  <si>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</si>
  <si>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</si>
  <si>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</si>
  <si>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</si>
  <si>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</si>
  <si>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</si>
  <si>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</si>
  <si>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</si>
  <si>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</si>
  <si>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</si>
  <si>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</si>
  <si>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</si>
  <si>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</si>
  <si>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</si>
  <si>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</si>
  <si>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</si>
  <si>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</si>
  <si>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</si>
  <si>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</si>
  <si>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</si>
  <si>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</si>
  <si>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</si>
  <si>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</si>
  <si>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</si>
  <si>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</si>
  <si>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</si>
  <si>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</si>
  <si>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</si>
  <si>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</si>
  <si>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</si>
  <si>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</si>
  <si>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</si>
  <si>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</si>
  <si>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</si>
  <si>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</si>
  <si>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</si>
  <si>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</si>
  <si>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</si>
  <si>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</si>
  <si>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</si>
  <si>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</si>
  <si>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</si>
  <si>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</si>
  <si>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</si>
  <si>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</si>
  <si>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</si>
  <si>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</si>
  <si>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</si>
  <si>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</si>
  <si>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</si>
  <si>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</si>
  <si>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</si>
  <si>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</si>
  <si>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</si>
  <si>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</si>
  <si>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</si>
  <si>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</si>
  <si>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</si>
  <si>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</si>
  <si>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</si>
  <si>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</si>
  <si>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</si>
  <si>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</si>
  <si>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</si>
  <si>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</si>
  <si>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</si>
  <si>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</si>
  <si>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</si>
  <si>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</si>
  <si>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</si>
  <si>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</si>
  <si>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</si>
  <si>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</si>
  <si>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</si>
  <si>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</si>
  <si>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</si>
  <si>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</si>
  <si>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</si>
  <si>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</si>
  <si>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</si>
  <si>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</si>
  <si>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</si>
  <si>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</si>
  <si>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</si>
  <si>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</si>
  <si>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</si>
  <si>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</si>
  <si>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</si>
  <si>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</si>
  <si>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</si>
  <si>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</si>
  <si>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</si>
  <si>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</si>
  <si>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</si>
  <si>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</si>
  <si>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</si>
  <si>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</si>
  <si>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</si>
  <si>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</si>
  <si>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</si>
  <si>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</si>
  <si>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</si>
  <si>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</si>
  <si>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</si>
  <si>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</si>
  <si>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</si>
  <si>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</si>
  <si>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</si>
  <si>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</si>
  <si>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</si>
  <si>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</si>
  <si>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</si>
  <si>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</si>
  <si>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</si>
  <si>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</si>
  <si>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</si>
  <si>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</si>
  <si>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</si>
  <si>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</si>
  <si>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</si>
  <si>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</si>
  <si>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</si>
  <si>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</si>
  <si>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</si>
  <si>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</si>
  <si>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</si>
  <si>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</si>
  <si>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</si>
  <si>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</si>
  <si>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</si>
  <si>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</si>
  <si>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</si>
  <si>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</si>
  <si>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</si>
  <si>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</si>
  <si>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</si>
  <si>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</si>
  <si>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</si>
  <si>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</si>
  <si>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</si>
  <si>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</si>
  <si>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</si>
  <si>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</si>
  <si>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</si>
  <si>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</si>
  <si>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</si>
  <si>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</si>
  <si>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</si>
  <si>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</si>
  <si>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</si>
  <si>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</si>
  <si>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</si>
  <si>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</si>
  <si>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</si>
  <si>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</si>
  <si>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</si>
  <si>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</si>
  <si>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</si>
  <si>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</si>
  <si>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</si>
  <si>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</si>
  <si>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</si>
  <si>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</si>
  <si>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</si>
  <si>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</si>
  <si>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</si>
  <si>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</si>
  <si>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</si>
  <si>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</si>
  <si>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</si>
  <si>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</si>
  <si>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</si>
  <si>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</si>
  <si>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</si>
  <si>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</si>
  <si>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</si>
  <si>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</si>
  <si>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</si>
  <si>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</si>
  <si>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</si>
  <si>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</si>
  <si>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</si>
  <si>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</si>
  <si>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</si>
  <si>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</si>
  <si>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</si>
  <si>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</si>
  <si>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</si>
  <si>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</si>
  <si>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</si>
  <si>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</si>
  <si>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</si>
  <si>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</si>
  <si>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</si>
  <si>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</si>
  <si>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</si>
  <si>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</si>
  <si>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</si>
  <si>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</si>
  <si>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</si>
  <si>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</si>
  <si>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</si>
  <si>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</si>
  <si>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</si>
  <si>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</si>
  <si>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</si>
  <si>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</si>
  <si>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</si>
  <si>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</si>
  <si>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</si>
  <si>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</si>
  <si>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</si>
  <si>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</si>
  <si>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</si>
  <si>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</si>
  <si>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</si>
  <si>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</si>
  <si>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</si>
  <si>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</si>
  <si>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</si>
  <si>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</si>
  <si>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</si>
  <si>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</si>
  <si>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</si>
  <si>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</si>
  <si>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</si>
  <si>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</si>
  <si>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</si>
  <si>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</si>
  <si>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</si>
  <si>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</si>
  <si>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</si>
  <si>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</si>
  <si>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</si>
  <si>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</si>
  <si>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</si>
  <si>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</si>
  <si>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</si>
  <si>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</si>
  <si>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</si>
  <si>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</si>
  <si>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</si>
  <si>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</si>
  <si>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</si>
  <si>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</si>
  <si>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</si>
  <si>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</si>
  <si>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</si>
  <si>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</si>
  <si>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</si>
  <si>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</si>
  <si>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</si>
  <si>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</si>
  <si>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</si>
  <si>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</si>
  <si>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</si>
  <si>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</si>
  <si>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</si>
  <si>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</si>
  <si>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</si>
  <si>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</si>
  <si>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</si>
  <si>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</si>
  <si>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</si>
  <si>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</si>
  <si>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</si>
  <si>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</si>
  <si>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</si>
  <si>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</si>
  <si>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</si>
  <si>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</si>
  <si>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</si>
  <si>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</si>
  <si>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</si>
  <si>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</si>
  <si>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</si>
  <si>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</si>
  <si>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</si>
  <si>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</si>
  <si>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</si>
  <si>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</si>
  <si>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</si>
  <si>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</si>
  <si>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</si>
  <si>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</si>
  <si>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</si>
  <si>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</si>
  <si>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</si>
  <si>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</si>
  <si>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</si>
  <si>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</si>
  <si>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</si>
  <si>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</si>
  <si>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</si>
  <si>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</si>
  <si>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</si>
  <si>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</si>
  <si>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</si>
  <si>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</si>
  <si>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</si>
  <si>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</si>
  <si>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</si>
  <si>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</si>
  <si>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</si>
  <si>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</si>
  <si>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</si>
  <si>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</si>
  <si>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</si>
  <si>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</si>
  <si>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</si>
  <si>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</si>
  <si>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</si>
  <si>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</si>
  <si>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</si>
  <si>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</si>
  <si>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</si>
  <si>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</si>
  <si>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</si>
  <si>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</si>
  <si>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</si>
  <si>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</si>
  <si>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</si>
  <si>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</si>
  <si>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</si>
  <si>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</si>
  <si>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</si>
  <si>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</si>
  <si>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</si>
  <si>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</si>
  <si>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</si>
  <si>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</si>
  <si>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</si>
  <si>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</si>
  <si>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</si>
  <si>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</si>
  <si>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</si>
  <si>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</si>
  <si>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</si>
  <si>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</si>
  <si>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</si>
  <si>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</si>
  <si>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</si>
  <si>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</si>
  <si>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</si>
  <si>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</si>
  <si>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</si>
  <si>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</si>
  <si>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</si>
  <si>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</si>
  <si>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</si>
  <si>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</si>
  <si>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</si>
  <si>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</si>
  <si>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</si>
  <si>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</si>
  <si>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</si>
  <si>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</si>
  <si>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</si>
  <si>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</si>
  <si>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</si>
  <si>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</si>
  <si>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</si>
  <si>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</si>
  <si>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</si>
  <si>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</si>
  <si>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</si>
  <si>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</si>
  <si>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</si>
  <si>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</si>
  <si>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</si>
  <si>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</si>
  <si>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</si>
  <si>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</si>
  <si>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</si>
  <si>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</si>
  <si>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</si>
  <si>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</si>
  <si>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</si>
  <si>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</si>
  <si>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</si>
  <si>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</si>
  <si>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</si>
  <si>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</si>
  <si>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</si>
  <si>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</si>
  <si>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</si>
  <si>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</si>
  <si>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</si>
  <si>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</si>
  <si>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</si>
  <si>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</si>
  <si>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</si>
  <si>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</si>
  <si>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</si>
  <si>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</si>
  <si>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</si>
  <si>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</si>
  <si>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</si>
  <si>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</si>
  <si>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</si>
  <si>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</si>
  <si>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</si>
  <si>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</si>
  <si>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</si>
  <si>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</si>
  <si>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</si>
  <si>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</si>
  <si>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</si>
  <si>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</si>
  <si>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</si>
  <si>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</si>
  <si>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</si>
  <si>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</si>
  <si>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</si>
  <si>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</si>
  <si>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</si>
  <si>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</si>
  <si>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</si>
  <si>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</si>
  <si>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</si>
  <si>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</si>
  <si>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</si>
  <si>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</si>
  <si>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</si>
  <si>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</si>
  <si>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</si>
  <si>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</si>
  <si>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</si>
  <si>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</si>
  <si>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</si>
  <si>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</si>
  <si>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</si>
  <si>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</si>
  <si>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</si>
  <si>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</si>
  <si>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</si>
  <si>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</si>
  <si>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</si>
  <si>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</si>
  <si>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</si>
  <si>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</si>
  <si>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</si>
  <si>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</si>
  <si>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</si>
  <si>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</si>
  <si>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</si>
  <si>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</si>
  <si>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</si>
  <si>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</si>
  <si>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</si>
  <si>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</si>
  <si>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</si>
  <si>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</si>
  <si>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</si>
  <si>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</si>
  <si>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</si>
  <si>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</si>
  <si>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</si>
  <si>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</si>
  <si>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</si>
  <si>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</si>
  <si>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</si>
  <si>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</si>
  <si>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</si>
  <si>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</si>
  <si>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</si>
  <si>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</si>
  <si>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</si>
  <si>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</si>
  <si>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</si>
  <si>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</si>
  <si>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</si>
  <si>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</si>
  <si>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</si>
  <si>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</si>
  <si>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</si>
  <si>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</si>
  <si>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</si>
  <si>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</si>
  <si>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</si>
  <si>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</si>
  <si>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</si>
  <si>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</si>
  <si>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</si>
  <si>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</si>
  <si>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</si>
  <si>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</si>
  <si>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</si>
  <si>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</si>
  <si>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</si>
  <si>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</si>
  <si>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</si>
  <si>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</si>
  <si>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</si>
  <si>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</si>
  <si>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</si>
  <si>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</si>
  <si>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</si>
  <si>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</si>
  <si>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</si>
  <si>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</si>
  <si>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</si>
  <si>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</si>
  <si>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</si>
  <si>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</si>
  <si>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</si>
  <si>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</si>
  <si>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</si>
  <si>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</si>
  <si>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</si>
  <si>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</si>
  <si>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</si>
  <si>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</si>
  <si>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</si>
  <si>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</si>
  <si>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</si>
  <si>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</si>
  <si>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</si>
  <si>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</si>
  <si>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</si>
  <si>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</si>
  <si>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</si>
  <si>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</si>
  <si>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</si>
  <si>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</si>
  <si>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</si>
  <si>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</si>
  <si>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</si>
  <si>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</si>
  <si>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</si>
  <si>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</si>
  <si>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</si>
  <si>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</si>
  <si>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</si>
  <si>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</si>
  <si>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</si>
  <si>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</si>
  <si>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</si>
  <si>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</si>
  <si>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</si>
  <si>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</si>
  <si>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</si>
  <si>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</si>
  <si>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</si>
  <si>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</si>
  <si>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</si>
  <si>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</si>
  <si>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</si>
  <si>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</si>
  <si>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</si>
  <si>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</si>
  <si>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</si>
  <si>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</si>
  <si>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</si>
  <si>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</si>
  <si>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</si>
  <si>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</si>
  <si>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</si>
  <si>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</si>
  <si>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</si>
  <si>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</si>
  <si>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</si>
  <si>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</si>
  <si>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</si>
  <si>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</si>
  <si>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</si>
  <si>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</si>
  <si>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</si>
  <si>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</si>
  <si>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</si>
  <si>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</si>
  <si>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</si>
  <si>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</si>
  <si>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</si>
  <si>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</si>
  <si>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</si>
  <si>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</si>
  <si>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</si>
  <si>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</si>
  <si>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</si>
  <si>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</si>
  <si>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</si>
  <si>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</si>
  <si>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</si>
  <si>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</si>
  <si>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</si>
  <si>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</si>
  <si>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</si>
  <si>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</si>
  <si>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</si>
  <si>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</si>
  <si>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</si>
  <si>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</si>
  <si>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</si>
  <si>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</si>
  <si>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</si>
  <si>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</si>
  <si>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</si>
  <si>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</si>
  <si>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</si>
  <si>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</si>
  <si>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</si>
  <si>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</si>
  <si>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</si>
  <si>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</si>
  <si>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</si>
  <si>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</si>
  <si>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</si>
  <si>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</si>
  <si>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</si>
  <si>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</si>
  <si>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</si>
  <si>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</si>
  <si>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</si>
  <si>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</si>
  <si>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</si>
  <si>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</si>
  <si>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</si>
  <si>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</si>
  <si>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</si>
  <si>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</si>
  <si>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</si>
  <si>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</si>
  <si>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</si>
  <si>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</si>
  <si>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</si>
  <si>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</si>
  <si>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</si>
  <si>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</si>
  <si>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</si>
  <si>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</si>
  <si>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</si>
  <si>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</si>
  <si>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</si>
  <si>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</si>
  <si>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</si>
  <si>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</si>
  <si>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</si>
  <si>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</si>
  <si>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</si>
  <si>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</si>
  <si>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</si>
  <si>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</si>
  <si>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</si>
  <si>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</si>
  <si>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</si>
  <si>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</si>
  <si>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</si>
  <si>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</si>
  <si>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</si>
  <si>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</si>
  <si>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</si>
  <si>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</si>
  <si>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</si>
  <si>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</si>
  <si>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</si>
  <si>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</si>
  <si>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</si>
  <si>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</si>
  <si>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</si>
  <si>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</si>
  <si>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</si>
  <si>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</si>
  <si>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</si>
  <si>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</si>
  <si>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</si>
  <si>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</si>
  <si>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</si>
  <si>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</si>
  <si>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</si>
  <si>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</si>
  <si>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</si>
  <si>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</si>
  <si>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</si>
  <si>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</si>
  <si>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</si>
  <si>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</si>
  <si>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</si>
  <si>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</si>
  <si>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</si>
  <si>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</si>
  <si>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</si>
  <si>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</si>
  <si>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</si>
  <si>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</si>
  <si>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</si>
  <si>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</si>
  <si>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</si>
  <si>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</si>
  <si>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</si>
  <si>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</si>
  <si>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</si>
  <si>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</si>
  <si>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</si>
  <si>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</si>
  <si>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</si>
  <si>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</si>
  <si>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</si>
  <si>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</si>
  <si>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</si>
  <si>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</si>
  <si>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</si>
  <si>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</si>
  <si>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</si>
  <si>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</si>
  <si>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</si>
  <si>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</si>
  <si>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</si>
  <si>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</si>
  <si>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</si>
  <si>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</si>
  <si>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</si>
  <si>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</si>
  <si>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</si>
  <si>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</si>
  <si>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</si>
  <si>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</si>
  <si>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</si>
  <si>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</si>
  <si>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</si>
  <si>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</si>
  <si>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</si>
  <si>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</si>
  <si>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</si>
  <si>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</si>
  <si>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</si>
  <si>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</si>
  <si>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</si>
  <si>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</si>
  <si>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</si>
  <si>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</si>
  <si>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</si>
  <si>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</si>
  <si>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</si>
  <si>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</si>
  <si>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</si>
  <si>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</si>
  <si>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</si>
  <si>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</si>
  <si>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</si>
  <si>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</si>
  <si>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</si>
  <si>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</si>
  <si>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</si>
  <si>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</si>
  <si>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</si>
  <si>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</si>
  <si>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</si>
  <si>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</si>
  <si>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</si>
  <si>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</si>
  <si>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</si>
  <si>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</si>
  <si>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</si>
  <si>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</si>
  <si>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</si>
  <si>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</si>
  <si>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</si>
  <si>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</si>
  <si>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</si>
  <si>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</si>
  <si>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</si>
  <si>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</si>
  <si>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</si>
  <si>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</si>
  <si>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</si>
  <si>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</si>
  <si>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</si>
  <si>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</si>
  <si>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</si>
  <si>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</si>
  <si>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</si>
  <si>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</si>
  <si>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</si>
  <si>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</si>
  <si>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</si>
  <si>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</si>
  <si>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</si>
  <si>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</si>
  <si>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</si>
  <si>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</si>
  <si>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</si>
  <si>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</si>
  <si>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</si>
  <si>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</si>
  <si>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</si>
  <si>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</si>
  <si>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</si>
  <si>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</si>
  <si>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</si>
  <si>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</si>
  <si>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</si>
  <si>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</si>
  <si>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</si>
  <si>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</si>
  <si>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</si>
  <si>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</si>
  <si>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</si>
  <si>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</si>
  <si>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</si>
  <si>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</si>
  <si>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</si>
  <si>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</si>
  <si>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</si>
  <si>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</si>
  <si>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</si>
  <si>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</si>
  <si>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</si>
  <si>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</si>
  <si>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</si>
  <si>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</si>
  <si>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</si>
  <si>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</si>
  <si>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</si>
  <si>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</si>
  <si>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</si>
  <si>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</si>
  <si>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</si>
  <si>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</si>
  <si>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</si>
  <si>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</si>
  <si>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</si>
  <si>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</si>
  <si>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</si>
  <si>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</si>
  <si>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</si>
  <si>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</si>
  <si>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</si>
  <si>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</si>
  <si>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</si>
  <si>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</si>
  <si>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</si>
  <si>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</si>
  <si>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</si>
  <si>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</si>
  <si>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</si>
  <si>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</si>
  <si>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</si>
  <si>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</si>
  <si>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</si>
  <si>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</si>
  <si>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</si>
  <si>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</si>
  <si>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</si>
  <si>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</si>
  <si>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</si>
  <si>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</si>
  <si>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</si>
  <si>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</si>
  <si>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</si>
  <si>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</si>
  <si>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</si>
  <si>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</si>
  <si>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</si>
  <si>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</si>
  <si>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</si>
  <si>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</si>
  <si>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</si>
  <si>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</si>
  <si>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</si>
  <si>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</si>
  <si>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</si>
  <si>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</si>
  <si>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</si>
  <si>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</si>
  <si>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</si>
  <si>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</si>
  <si>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</si>
  <si>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</si>
  <si>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</si>
  <si>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</si>
  <si>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</si>
  <si>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</si>
  <si>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</si>
  <si>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</si>
  <si>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</si>
  <si>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</si>
  <si>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</si>
  <si>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</si>
  <si>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</si>
  <si>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</si>
  <si>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</si>
  <si>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</si>
  <si>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</si>
  <si>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</si>
  <si>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</si>
  <si>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</si>
  <si>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</si>
  <si>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</si>
  <si>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</si>
  <si>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</si>
  <si>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</si>
  <si>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</si>
  <si>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</si>
  <si>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</si>
  <si>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</si>
  <si>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</si>
  <si>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</si>
  <si>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</si>
  <si>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</si>
  <si>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</si>
  <si>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</si>
  <si>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</si>
  <si>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</si>
  <si>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</si>
  <si>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</si>
  <si>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</si>
  <si>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</si>
  <si>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</si>
  <si>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</si>
  <si>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</si>
  <si>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</si>
  <si>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</si>
  <si>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</si>
  <si>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</si>
  <si>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</si>
  <si>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</si>
  <si>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</si>
  <si>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</si>
  <si>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</si>
  <si>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</si>
  <si>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</si>
  <si>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</si>
  <si>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</si>
  <si>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</si>
  <si>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</si>
  <si>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</si>
  <si>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</si>
  <si>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</si>
  <si>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</si>
  <si>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</si>
  <si>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</si>
  <si>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</si>
  <si>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</si>
  <si>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</si>
  <si>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</si>
  <si>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</si>
  <si>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</si>
  <si>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</si>
  <si>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</si>
  <si>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</si>
  <si>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</si>
  <si>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</si>
  <si>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</si>
  <si>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</si>
  <si>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</si>
  <si>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</si>
  <si>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</si>
  <si>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</si>
  <si>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</si>
  <si>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</si>
  <si>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</si>
  <si>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</si>
  <si>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</si>
  <si>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</si>
  <si>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</si>
  <si>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</si>
  <si>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</si>
  <si>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</si>
  <si>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</si>
  <si>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</si>
  <si>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</si>
  <si>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</si>
  <si>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</si>
  <si>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</si>
  <si>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</si>
  <si>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</si>
  <si>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</si>
  <si>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</si>
  <si>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</si>
  <si>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</si>
  <si>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</si>
  <si>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</si>
  <si>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</si>
  <si>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</si>
  <si>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</si>
  <si>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</si>
  <si>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</si>
  <si>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</si>
  <si>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</si>
  <si>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</si>
  <si>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</si>
  <si>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</si>
  <si>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</si>
  <si>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</si>
  <si>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</si>
  <si>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</si>
  <si>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</si>
  <si>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</si>
  <si>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</si>
  <si>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</si>
  <si>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</si>
  <si>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</si>
  <si>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</si>
  <si>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</si>
  <si>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</si>
  <si>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</si>
  <si>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</si>
  <si>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</si>
  <si>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</si>
  <si>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</si>
  <si>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</si>
  <si>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</si>
  <si>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</si>
  <si>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</si>
  <si>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</si>
  <si>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</si>
  <si>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</si>
  <si>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</si>
  <si>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</si>
  <si>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</si>
  <si>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</si>
  <si>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</si>
  <si>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</si>
  <si>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</si>
  <si>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</si>
  <si>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</si>
  <si>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</si>
  <si>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</si>
  <si>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</si>
  <si>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</si>
  <si>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</si>
  <si>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</si>
  <si>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</si>
  <si>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</si>
  <si>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</si>
  <si>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</si>
  <si>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</si>
  <si>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</si>
  <si>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</si>
  <si>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</si>
  <si>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</si>
  <si>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</si>
  <si>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</si>
  <si>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</si>
  <si>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</si>
  <si>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</si>
  <si>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</si>
  <si>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</si>
  <si>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</si>
  <si>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</si>
  <si>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</si>
  <si>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</si>
  <si>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</si>
  <si>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</si>
  <si>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</si>
  <si>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</si>
  <si>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</si>
  <si>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</si>
  <si>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</si>
  <si>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</si>
  <si>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</si>
  <si>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</si>
  <si>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</si>
  <si>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</si>
  <si>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</si>
  <si>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</si>
  <si>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</si>
  <si>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</si>
  <si>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</si>
  <si>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</si>
  <si>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</si>
  <si>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</si>
  <si>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</si>
  <si>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</si>
  <si>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</si>
  <si>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</si>
  <si>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</si>
  <si>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</si>
  <si>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</si>
  <si>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</si>
  <si>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</si>
  <si>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</si>
  <si>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</si>
  <si>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</si>
  <si>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</si>
  <si>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</si>
  <si>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</si>
  <si>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</si>
  <si>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</si>
  <si>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</si>
  <si>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</si>
  <si>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</si>
  <si>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</si>
  <si>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</si>
  <si>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</si>
  <si>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</si>
  <si>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</si>
  <si>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</si>
  <si>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</si>
  <si>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</si>
  <si>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</si>
  <si>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</si>
  <si>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</si>
  <si>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</si>
  <si>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</si>
  <si>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</si>
  <si>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</si>
  <si>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</si>
  <si>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</si>
  <si>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</si>
  <si>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</si>
  <si>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</si>
  <si>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</si>
  <si>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</si>
  <si>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</si>
  <si>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</si>
  <si>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</si>
  <si>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</si>
  <si>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</si>
  <si>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</si>
  <si>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</si>
  <si>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</si>
  <si>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</si>
  <si>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</si>
  <si>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</si>
  <si>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</si>
  <si>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</si>
  <si>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</si>
  <si>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</si>
  <si>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</si>
  <si>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</si>
  <si>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</si>
  <si>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</si>
  <si>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</si>
  <si>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</si>
  <si>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</si>
  <si>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</si>
  <si>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</si>
  <si>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</si>
  <si>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</si>
  <si>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</si>
  <si>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</si>
  <si>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</si>
  <si>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</si>
  <si>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</si>
  <si>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</si>
  <si>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</si>
  <si>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</si>
  <si>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</si>
  <si>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</si>
  <si>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</si>
  <si>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</si>
  <si>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</si>
  <si>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</si>
  <si>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</si>
  <si>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</si>
  <si>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</si>
  <si>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</si>
  <si>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</si>
  <si>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</si>
  <si>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</si>
  <si>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</si>
  <si>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</si>
  <si>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</si>
  <si>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</si>
  <si>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</si>
  <si>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</si>
  <si>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</si>
  <si>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</si>
  <si>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</si>
  <si>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</si>
  <si>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</si>
  <si>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</si>
  <si>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</si>
  <si>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</si>
  <si>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</si>
  <si>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</si>
  <si>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</si>
  <si>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</si>
  <si>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</si>
  <si>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</si>
  <si>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</si>
  <si>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</si>
  <si>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</si>
  <si>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</si>
  <si>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</si>
  <si>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</si>
  <si>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</si>
  <si>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</si>
  <si>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</si>
  <si>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</si>
  <si>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</si>
  <si>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</si>
  <si>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</si>
  <si>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</si>
  <si>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</si>
  <si>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</si>
  <si>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</si>
  <si>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</si>
  <si>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</si>
  <si>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</si>
  <si>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</si>
  <si>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</si>
  <si>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</si>
  <si>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</si>
  <si>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</si>
  <si>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</si>
  <si>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</si>
  <si>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</si>
  <si>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</si>
  <si>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</si>
  <si>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</si>
  <si>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</si>
  <si>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</si>
  <si>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</si>
  <si>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</si>
  <si>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</si>
  <si>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</si>
  <si>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</si>
  <si>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</si>
  <si>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</si>
  <si>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</si>
  <si>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</si>
  <si>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</si>
  <si>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</si>
  <si>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</si>
  <si>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</si>
  <si>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</si>
  <si>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</si>
  <si>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</si>
  <si>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</si>
  <si>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</si>
  <si>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</si>
  <si>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</si>
  <si>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</si>
  <si>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</si>
  <si>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</si>
  <si>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</si>
  <si>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</si>
  <si>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</si>
  <si>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</si>
  <si>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</si>
  <si>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</si>
  <si>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</si>
  <si>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</si>
  <si>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</si>
  <si>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</si>
  <si>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</si>
  <si>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</si>
  <si>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</si>
  <si>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</si>
  <si>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</si>
  <si>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</si>
  <si>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</si>
  <si>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</si>
  <si>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</si>
  <si>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</si>
  <si>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</si>
  <si>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</si>
  <si>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</si>
  <si>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</si>
  <si>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</si>
  <si>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</si>
  <si>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</si>
  <si>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</si>
  <si>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</si>
  <si>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</si>
  <si>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</si>
  <si>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</si>
  <si>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</si>
  <si>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</si>
  <si>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</si>
  <si>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</si>
  <si>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</si>
  <si>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</si>
  <si>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</si>
  <si>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</si>
  <si>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</si>
  <si>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</si>
  <si>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</si>
  <si>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</si>
  <si>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</si>
  <si>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</si>
  <si>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</si>
  <si>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</si>
  <si>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</si>
  <si>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</si>
  <si>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</si>
  <si>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</si>
  <si>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</si>
  <si>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</si>
  <si>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</si>
  <si>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</si>
  <si>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</si>
  <si>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</si>
  <si>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</si>
  <si>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</si>
  <si>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</si>
  <si>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</si>
  <si>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</si>
  <si>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</si>
  <si>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</si>
  <si>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</si>
  <si>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</si>
  <si>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</si>
  <si>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</si>
  <si>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</si>
  <si>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</si>
  <si>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</si>
  <si>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</si>
  <si>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</si>
  <si>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</si>
  <si>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</si>
  <si>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</si>
  <si>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</si>
  <si>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</si>
  <si>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</si>
  <si>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</si>
  <si>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</si>
  <si>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</si>
  <si>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</si>
  <si>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</si>
  <si>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</si>
  <si>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</si>
  <si>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</si>
  <si>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</si>
  <si>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</si>
  <si>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</si>
  <si>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</si>
  <si>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</si>
  <si>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</si>
  <si>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</si>
  <si>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</si>
  <si>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</si>
  <si>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</si>
  <si>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</si>
  <si>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</si>
  <si>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</si>
  <si>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</si>
  <si>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</si>
  <si>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</si>
  <si>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</si>
  <si>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</si>
  <si>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</si>
  <si>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</si>
  <si>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</si>
  <si>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</si>
  <si>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</si>
  <si>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</si>
  <si>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</si>
  <si>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</si>
  <si>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</si>
  <si>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</si>
  <si>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</si>
  <si>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</si>
  <si>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</si>
  <si>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</si>
  <si>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</si>
  <si>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</si>
  <si>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</si>
  <si>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</si>
  <si>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</si>
  <si>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</si>
  <si>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</si>
  <si>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</si>
  <si>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</si>
  <si>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</si>
  <si>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</si>
  <si>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</si>
  <si>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</si>
  <si>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</si>
  <si>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</si>
  <si>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</si>
  <si>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</si>
  <si>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</si>
  <si>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</si>
  <si>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</si>
  <si>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</si>
  <si>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</si>
  <si>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</si>
  <si>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</si>
  <si>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</si>
  <si>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</si>
  <si>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</si>
  <si>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</si>
  <si>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</si>
  <si>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</si>
  <si>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</si>
  <si>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</si>
  <si>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</si>
  <si>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</si>
  <si>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</si>
  <si>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</si>
  <si>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</si>
  <si>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</si>
  <si>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</si>
  <si>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</si>
  <si>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</si>
  <si>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</si>
  <si>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</si>
  <si>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</si>
  <si>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</si>
  <si>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</si>
  <si>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</si>
  <si>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</si>
  <si>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</si>
  <si>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</si>
  <si>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</si>
  <si>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</si>
  <si>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</si>
  <si>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</si>
  <si>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</si>
  <si>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</si>
  <si>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</si>
  <si>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</si>
  <si>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</si>
  <si>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</si>
  <si>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</si>
  <si>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</si>
  <si>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</si>
  <si>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</si>
  <si>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</si>
  <si>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</si>
  <si>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</si>
  <si>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</si>
  <si>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</si>
  <si>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</si>
  <si>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</si>
  <si>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</si>
  <si>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</si>
  <si>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</si>
  <si>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</si>
  <si>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</si>
  <si>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</si>
  <si>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</si>
  <si>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</si>
  <si>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</si>
  <si>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</si>
  <si>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</si>
  <si>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</si>
  <si>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</si>
  <si>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</si>
  <si>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</si>
  <si>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</si>
  <si>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</si>
  <si>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</si>
  <si>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</si>
  <si>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</si>
  <si>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</si>
  <si>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</si>
  <si>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</si>
  <si>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</si>
  <si>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</si>
  <si>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</si>
  <si>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</si>
  <si>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</si>
  <si>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</si>
  <si>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</si>
  <si>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</si>
  <si>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</si>
  <si>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</si>
  <si>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</si>
  <si>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</si>
  <si>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</si>
  <si>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</si>
  <si>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</si>
  <si>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</si>
  <si>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</si>
  <si>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</si>
  <si>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</si>
  <si>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</si>
  <si>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</si>
  <si>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</si>
  <si>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</si>
  <si>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</si>
  <si>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</si>
  <si>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</si>
  <si>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</si>
  <si>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</si>
  <si>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</si>
  <si>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</si>
  <si>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</si>
  <si>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</si>
  <si>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</si>
  <si>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</si>
  <si>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</si>
  <si>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</si>
  <si>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</si>
  <si>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</si>
  <si>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</si>
  <si>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</si>
  <si>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</si>
  <si>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</si>
  <si>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</si>
  <si>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</si>
  <si>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</si>
  <si>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</si>
  <si>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</si>
  <si>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</si>
  <si>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</si>
  <si>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</si>
  <si>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</si>
  <si>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</si>
  <si>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</si>
  <si>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</si>
  <si>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</si>
  <si>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</si>
  <si>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</si>
  <si>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</si>
  <si>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</si>
  <si>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</si>
  <si>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</si>
  <si>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</si>
  <si>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</si>
  <si>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</si>
  <si>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</si>
  <si>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</si>
  <si>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</si>
  <si>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</si>
  <si>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</si>
  <si>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</si>
  <si>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</si>
  <si>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</si>
  <si>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</si>
  <si>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</si>
  <si>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</si>
  <si>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</si>
  <si>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</si>
  <si>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</si>
  <si>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</si>
  <si>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</si>
  <si>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</si>
  <si>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</si>
  <si>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</si>
  <si>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</si>
  <si>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</si>
  <si>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</si>
  <si>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</si>
  <si>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</si>
  <si>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</si>
  <si>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</si>
  <si>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</si>
  <si>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</si>
  <si>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</si>
  <si>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</si>
  <si>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</si>
  <si>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</si>
  <si>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</si>
  <si>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</si>
  <si>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</si>
  <si>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</si>
  <si>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</si>
  <si>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</si>
  <si>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</si>
  <si>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</si>
  <si>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</si>
  <si>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</si>
  <si>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</si>
  <si>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</si>
  <si>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</si>
  <si>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</si>
  <si>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</si>
  <si>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</si>
  <si>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</si>
  <si>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</si>
  <si>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</si>
  <si>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</si>
  <si>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</si>
  <si>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</si>
  <si>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</si>
  <si>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</si>
  <si>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</si>
  <si>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</si>
  <si>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</si>
  <si>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</si>
  <si>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</si>
  <si>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</si>
  <si>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</si>
  <si>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</si>
  <si>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</si>
  <si>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</si>
  <si>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</si>
  <si>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</si>
  <si>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</si>
  <si>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</si>
  <si>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</si>
  <si>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</si>
  <si>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</si>
  <si>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</si>
  <si>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</si>
  <si>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</si>
  <si>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</si>
  <si>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</si>
  <si>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</si>
  <si>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</si>
  <si>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</si>
  <si>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</si>
  <si>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</si>
  <si>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</si>
  <si>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</si>
  <si>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</si>
  <si>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</si>
  <si>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</si>
  <si>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</si>
  <si>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</si>
  <si>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</si>
  <si>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</si>
  <si>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</si>
  <si>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</si>
  <si>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</si>
  <si>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</si>
  <si>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</si>
  <si>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</si>
  <si>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</si>
  <si>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</si>
  <si>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</si>
  <si>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</si>
  <si>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</si>
  <si>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</si>
  <si>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</si>
  <si>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</si>
  <si>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</si>
  <si>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</si>
  <si>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</si>
  <si>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</si>
  <si>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</si>
  <si>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</si>
  <si>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</si>
  <si>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</si>
  <si>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</si>
  <si>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</si>
  <si>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</si>
  <si>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</si>
  <si>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</si>
  <si>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</si>
  <si>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</si>
  <si>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</si>
  <si>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</si>
  <si>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</si>
  <si>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</si>
  <si>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</si>
  <si>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</si>
  <si>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</si>
  <si>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</si>
  <si>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</si>
  <si>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</si>
  <si>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</si>
  <si>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</si>
  <si>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</si>
  <si>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</si>
  <si>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</si>
  <si>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</si>
  <si>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</si>
  <si>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</si>
  <si>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</si>
  <si>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</si>
  <si>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</si>
  <si>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</si>
  <si>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</si>
  <si>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</si>
  <si>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</si>
  <si>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</si>
  <si>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</si>
  <si>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</si>
  <si>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</si>
  <si>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</si>
  <si>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</si>
  <si>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</si>
  <si>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</si>
  <si>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</si>
  <si>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</si>
  <si>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</si>
  <si>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</si>
  <si>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</si>
  <si>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</si>
  <si>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</si>
  <si>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</si>
  <si>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</si>
  <si>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</si>
  <si>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</si>
  <si>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</si>
  <si>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</si>
  <si>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</si>
  <si>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</si>
  <si>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</si>
  <si>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</si>
  <si>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</si>
  <si>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</si>
  <si>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</si>
  <si>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</si>
  <si>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</si>
  <si>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</si>
  <si>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</si>
  <si>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</si>
  <si>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</si>
  <si>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</si>
  <si>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</si>
  <si>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</si>
  <si>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</si>
  <si>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</si>
  <si>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</si>
  <si>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</si>
  <si>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</si>
  <si>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</si>
  <si>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</si>
  <si>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</si>
  <si>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</si>
  <si>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</si>
  <si>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</si>
  <si>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</si>
  <si>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</si>
  <si>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</si>
  <si>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</si>
  <si>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</si>
  <si>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</si>
  <si>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</si>
  <si>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</si>
  <si>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</si>
  <si>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</si>
  <si>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</si>
  <si>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</si>
  <si>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</si>
  <si>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</si>
  <si>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</si>
  <si>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</si>
  <si>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</si>
  <si>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</si>
  <si>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</si>
  <si>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</si>
  <si>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</si>
  <si>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</si>
  <si>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</si>
  <si>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</si>
  <si>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</si>
  <si>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</si>
  <si>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</si>
  <si>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</si>
  <si>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</si>
  <si>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</si>
  <si>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</si>
  <si>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</si>
  <si>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</si>
  <si>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</si>
  <si>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</si>
  <si>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</si>
  <si>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</si>
  <si>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</si>
  <si>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</si>
  <si>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</si>
  <si>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</si>
  <si>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</si>
  <si>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</si>
  <si>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</si>
  <si>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</si>
  <si>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</si>
  <si>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</si>
  <si>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</si>
  <si>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</si>
  <si>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</si>
  <si>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</si>
  <si>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</si>
  <si>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</si>
  <si>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</si>
  <si>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</si>
  <si>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</si>
  <si>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</si>
  <si>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</si>
  <si>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</si>
  <si>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</si>
  <si>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</si>
  <si>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</si>
  <si>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</si>
  <si>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</si>
  <si>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</si>
  <si>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</si>
  <si>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</si>
  <si>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</si>
  <si>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</si>
  <si>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</si>
  <si>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</si>
  <si>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</si>
  <si>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</si>
  <si>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</si>
  <si>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</si>
  <si>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</si>
  <si>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</si>
  <si>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</si>
  <si>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</si>
  <si>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</si>
  <si>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</si>
  <si>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</si>
  <si>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</si>
  <si>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</si>
  <si>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</si>
  <si>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</si>
  <si>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</si>
  <si>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</si>
  <si>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</si>
  <si>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</si>
  <si>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</si>
  <si>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</si>
  <si>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</si>
  <si>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</si>
  <si>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</si>
  <si>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</si>
  <si>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</si>
  <si>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</si>
  <si>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</si>
  <si>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</si>
  <si>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</si>
  <si>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</si>
  <si>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</si>
  <si>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</si>
  <si>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</si>
  <si>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</si>
  <si>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</si>
  <si>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</si>
  <si>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</si>
  <si>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</si>
  <si>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</si>
  <si>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</si>
  <si>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</si>
  <si>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</si>
  <si>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</si>
  <si>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</si>
  <si>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</si>
  <si>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</si>
  <si>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</si>
  <si>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</si>
  <si>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</si>
  <si>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</si>
  <si>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</si>
  <si>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</si>
  <si>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</si>
  <si>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</si>
  <si>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</si>
  <si>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</si>
  <si>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</si>
  <si>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</si>
  <si>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</si>
  <si>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</si>
  <si>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</si>
  <si>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</si>
  <si>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</si>
  <si>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</si>
  <si>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</si>
  <si>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</si>
  <si>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</si>
  <si>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</si>
  <si>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</si>
  <si>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</si>
  <si>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</si>
  <si>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</si>
  <si>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</si>
  <si>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</si>
  <si>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</si>
  <si>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</si>
  <si>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</si>
  <si>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</si>
  <si>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</si>
  <si>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</si>
  <si>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</si>
  <si>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</si>
  <si>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</si>
  <si>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</si>
  <si>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</si>
  <si>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</si>
  <si>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</si>
  <si>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</si>
  <si>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</si>
  <si>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</si>
  <si>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</si>
  <si>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</si>
  <si>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</si>
  <si>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</si>
  <si>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</si>
  <si>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</si>
  <si>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</si>
  <si>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</si>
  <si>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</si>
  <si>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</si>
  <si>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</si>
  <si>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</si>
  <si>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</si>
  <si>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</si>
  <si>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</si>
  <si>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</si>
  <si>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</si>
  <si>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</si>
  <si>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</si>
  <si>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</si>
  <si>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</si>
  <si>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</si>
  <si>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</si>
  <si>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</si>
  <si>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</si>
  <si>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</si>
  <si>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</si>
  <si>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</si>
  <si>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</si>
  <si>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</si>
  <si>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</si>
  <si>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</si>
  <si>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</si>
  <si>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</si>
  <si>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</si>
  <si>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</si>
  <si>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</si>
  <si>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</si>
  <si>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</si>
  <si>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</si>
  <si>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</si>
  <si>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</si>
  <si>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</si>
  <si>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</si>
  <si>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</si>
  <si>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</si>
  <si>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</si>
  <si>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</si>
  <si>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</si>
  <si>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</si>
  <si>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</si>
  <si>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</si>
  <si>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</si>
  <si>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</si>
  <si>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</si>
  <si>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</si>
  <si>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</si>
  <si>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</si>
  <si>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</si>
  <si>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</si>
  <si>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</si>
  <si>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</si>
  <si>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</si>
  <si>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</si>
  <si>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</si>
  <si>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</si>
  <si>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</si>
  <si>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</si>
  <si>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</si>
  <si>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</si>
  <si>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</si>
  <si>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</si>
  <si>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</si>
  <si>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</si>
  <si>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</si>
  <si>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</si>
  <si>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</si>
  <si>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</si>
  <si>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</si>
  <si>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</si>
  <si>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</si>
  <si>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</si>
  <si>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</si>
  <si>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</si>
  <si>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</si>
  <si>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</si>
  <si>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</si>
  <si>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</si>
  <si>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</si>
  <si>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</si>
  <si>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</si>
  <si>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</si>
  <si>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</si>
  <si>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</si>
  <si>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</si>
  <si>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</si>
  <si>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</si>
  <si>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</si>
  <si>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</si>
  <si>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</si>
  <si>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</si>
  <si>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</si>
  <si>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</si>
  <si>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</si>
  <si>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</si>
  <si>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</si>
  <si>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</si>
  <si>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</si>
  <si>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</si>
  <si>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</si>
  <si>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</si>
  <si>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</si>
  <si>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</si>
  <si>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</si>
  <si>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</si>
  <si>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</si>
  <si>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</si>
  <si>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</si>
  <si>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</si>
  <si>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</si>
  <si>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</si>
  <si>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</si>
  <si>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</si>
  <si>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</si>
  <si>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</si>
  <si>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</si>
  <si>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</si>
  <si>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</si>
  <si>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</si>
  <si>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</si>
  <si>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</si>
  <si>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</si>
  <si>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</si>
  <si>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</si>
  <si>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</si>
  <si>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</si>
  <si>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</si>
  <si>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</si>
  <si>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</si>
  <si>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</si>
  <si>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</si>
  <si>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</si>
  <si>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</si>
  <si>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</si>
  <si>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</si>
  <si>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</si>
  <si>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</si>
  <si>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</si>
  <si>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</si>
  <si>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</si>
  <si>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</si>
  <si>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</si>
  <si>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</si>
  <si>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</si>
  <si>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</si>
  <si>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</si>
  <si>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</si>
  <si>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</si>
  <si>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</si>
  <si>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</si>
  <si>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</si>
  <si>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</si>
  <si>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</si>
  <si>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</si>
  <si>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</si>
  <si>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</si>
  <si>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</si>
  <si>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</si>
  <si>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</si>
  <si>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</si>
  <si>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</si>
  <si>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</si>
  <si>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</si>
  <si>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</si>
  <si>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</si>
  <si>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</si>
  <si>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</si>
  <si>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</si>
  <si>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</si>
  <si>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</si>
  <si>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</si>
  <si>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</si>
  <si>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</si>
  <si>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</si>
  <si>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</si>
  <si>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</si>
  <si>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</si>
  <si>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</si>
  <si>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</si>
  <si>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</si>
  <si>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</si>
  <si>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</si>
  <si>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</si>
  <si>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</si>
  <si>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</si>
  <si>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</si>
  <si>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</si>
  <si>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</si>
  <si>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</si>
  <si>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</si>
  <si>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</si>
  <si>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</si>
  <si>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</si>
  <si>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</si>
  <si>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</si>
  <si>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</si>
  <si>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</si>
  <si>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</si>
  <si>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</si>
  <si>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</si>
  <si>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</si>
  <si>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</si>
  <si>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</si>
  <si>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</si>
  <si>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</si>
  <si>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</si>
  <si>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</si>
  <si>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</si>
  <si>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</si>
  <si>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</si>
  <si>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</si>
  <si>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</si>
  <si>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</si>
  <si>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</si>
  <si>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</si>
  <si>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</si>
  <si>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</si>
  <si>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</si>
  <si>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</si>
  <si>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</si>
  <si>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</si>
  <si>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</si>
  <si>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</si>
  <si>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</si>
  <si>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</si>
  <si>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</si>
  <si>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</si>
  <si>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</si>
  <si>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</si>
  <si>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</si>
  <si>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</si>
  <si>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</si>
  <si>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</si>
  <si>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</si>
  <si>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</si>
  <si>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</si>
  <si>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</si>
  <si>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</si>
  <si>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</si>
  <si>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</si>
  <si>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</si>
  <si>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</si>
  <si>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</si>
  <si>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</si>
  <si>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</si>
  <si>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</si>
  <si>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</si>
  <si>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</si>
  <si>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</si>
  <si>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</si>
  <si>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</si>
  <si>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</si>
  <si>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</si>
  <si>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</si>
  <si>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</si>
  <si>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</si>
  <si>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</si>
  <si>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</si>
  <si>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</si>
  <si>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</si>
  <si>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</si>
  <si>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</si>
  <si>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</si>
  <si>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</si>
  <si>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</si>
  <si>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</si>
  <si>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</si>
  <si>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</si>
  <si>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</si>
  <si>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</si>
  <si>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</si>
  <si>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</si>
  <si>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</si>
  <si>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</si>
  <si>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</si>
  <si>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</si>
  <si>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</si>
  <si>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</si>
  <si>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</si>
  <si>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</si>
  <si>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</si>
  <si>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</si>
  <si>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</si>
  <si>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</si>
  <si>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</si>
  <si>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</si>
  <si>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</si>
  <si>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</si>
  <si>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</si>
  <si>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</si>
  <si>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</si>
  <si>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</si>
  <si>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</si>
  <si>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</si>
  <si>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</si>
  <si>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</si>
  <si>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</si>
  <si>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</si>
  <si>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</si>
  <si>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</si>
  <si>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</si>
  <si>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</si>
  <si>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</si>
  <si>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</si>
  <si>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</si>
  <si>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</si>
  <si>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</si>
  <si>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</si>
  <si>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</si>
  <si>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</si>
  <si>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</si>
  <si>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</si>
  <si>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</si>
  <si>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</si>
  <si>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</si>
  <si>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</si>
  <si>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</si>
  <si>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</si>
  <si>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</si>
  <si>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</si>
  <si>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</si>
  <si>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</si>
  <si>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</si>
  <si>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</si>
  <si>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</si>
  <si>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</si>
  <si>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</si>
  <si>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</si>
  <si>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</si>
  <si>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</si>
  <si>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</si>
  <si>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</si>
  <si>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</si>
  <si>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</si>
  <si>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</si>
  <si>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</si>
  <si>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</si>
  <si>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</si>
  <si>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</si>
  <si>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</si>
  <si>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</si>
  <si>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</si>
  <si>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</si>
  <si>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</si>
  <si>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</si>
  <si>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</si>
  <si>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</si>
  <si>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</si>
  <si>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</si>
  <si>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</si>
  <si>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</si>
  <si>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</si>
  <si>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</si>
  <si>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</si>
  <si>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</si>
  <si>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</si>
  <si>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</si>
  <si>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</si>
  <si>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</si>
  <si>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</si>
  <si>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</si>
  <si>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</si>
  <si>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</si>
  <si>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</si>
  <si>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</si>
  <si>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</si>
  <si>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</si>
  <si>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</si>
  <si>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</si>
  <si>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</si>
  <si>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</si>
  <si>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</si>
  <si>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</si>
  <si>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</si>
  <si>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</si>
  <si>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</si>
  <si>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</si>
  <si>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</si>
  <si>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</si>
  <si>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</si>
  <si>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</si>
  <si>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</si>
  <si>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</si>
  <si>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</si>
  <si>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</si>
  <si>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</si>
  <si>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</si>
  <si>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</si>
  <si>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</si>
  <si>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</si>
  <si>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</si>
  <si>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</si>
  <si>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</si>
  <si>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</si>
  <si>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</si>
  <si>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</si>
  <si>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</si>
  <si>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</si>
  <si>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</si>
  <si>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</si>
  <si>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</si>
  <si>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</si>
  <si>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</si>
  <si>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</si>
  <si>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</si>
  <si>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</si>
  <si>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</si>
  <si>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</si>
  <si>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</si>
  <si>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</si>
  <si>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</si>
  <si>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</si>
  <si>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</si>
  <si>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</si>
  <si>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</si>
  <si>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</si>
  <si>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</si>
  <si>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</si>
  <si>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</si>
  <si>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</si>
  <si>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</si>
  <si>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</si>
  <si>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</si>
  <si>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</si>
  <si>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</si>
  <si>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</si>
  <si>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</si>
  <si>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</si>
  <si>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</si>
  <si>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</si>
  <si>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</si>
  <si>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</si>
  <si>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</si>
  <si>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</si>
  <si>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</si>
  <si>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</si>
  <si>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</si>
  <si>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</si>
  <si>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</si>
  <si>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</si>
  <si>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</si>
  <si>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</si>
  <si>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</si>
  <si>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</si>
  <si>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</si>
  <si>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</si>
  <si>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</si>
  <si>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</si>
  <si>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</si>
  <si>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</si>
  <si>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</si>
  <si>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</si>
  <si>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</si>
  <si>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</si>
  <si>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</si>
  <si>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</si>
  <si>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</si>
  <si>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</si>
  <si>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</si>
  <si>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</si>
  <si>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</si>
  <si>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</si>
  <si>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</si>
  <si>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</si>
  <si>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</si>
  <si>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</si>
  <si>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</si>
  <si>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</si>
  <si>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</si>
  <si>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</si>
  <si>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</si>
  <si>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</si>
  <si>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</si>
  <si>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</si>
  <si>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</si>
  <si>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</si>
  <si>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</si>
  <si>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</si>
  <si>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</si>
  <si>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</si>
  <si>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</si>
  <si>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</si>
  <si>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</si>
  <si>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</si>
  <si>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</si>
  <si>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</si>
  <si>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</si>
  <si>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</si>
  <si>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</si>
  <si>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</si>
  <si>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</si>
  <si>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</si>
  <si>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</si>
  <si>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</si>
  <si>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</si>
  <si>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</si>
  <si>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</si>
  <si>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</si>
  <si>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</si>
  <si>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</si>
  <si>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</si>
  <si>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</si>
  <si>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</si>
  <si>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</si>
  <si>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</si>
  <si>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</si>
  <si>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</si>
  <si>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</si>
  <si>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</si>
  <si>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</si>
  <si>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</si>
  <si>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</si>
  <si>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</si>
  <si>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</si>
  <si>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</si>
  <si>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</si>
  <si>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</si>
  <si>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</si>
  <si>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</si>
  <si>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</si>
  <si>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</si>
  <si>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</si>
  <si>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</si>
  <si>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</si>
  <si>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</si>
  <si>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</si>
  <si>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</si>
  <si>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</si>
  <si>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</si>
  <si>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</si>
  <si>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</si>
  <si>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</si>
  <si>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</si>
  <si>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</si>
  <si>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</si>
  <si>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</si>
  <si>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</si>
  <si>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</si>
  <si>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</si>
  <si>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</si>
  <si>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</si>
  <si>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</si>
  <si>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</si>
  <si>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</si>
  <si>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</si>
  <si>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</si>
  <si>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</si>
  <si>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</si>
  <si>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</si>
  <si>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</si>
  <si>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</si>
  <si>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</si>
  <si>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</si>
  <si>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</si>
  <si>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</si>
  <si>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</si>
  <si>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</si>
  <si>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</si>
  <si>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</si>
  <si>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</si>
  <si>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</si>
  <si>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</si>
  <si>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</si>
  <si>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</si>
  <si>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</si>
  <si>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</si>
  <si>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</si>
  <si>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</si>
  <si>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</si>
  <si>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</si>
  <si>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</si>
  <si>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</si>
  <si>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</si>
  <si>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</si>
  <si>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</si>
  <si>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</si>
  <si>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</si>
  <si>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</si>
  <si>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</si>
  <si>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</si>
  <si>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</si>
  <si>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</si>
  <si>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</si>
  <si>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</si>
  <si>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</si>
  <si>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</si>
  <si>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</si>
  <si>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</si>
  <si>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</si>
  <si>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</si>
  <si>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</si>
  <si>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</si>
  <si>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</si>
  <si>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</si>
  <si>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</si>
  <si>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</si>
  <si>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</si>
  <si>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</si>
  <si>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</si>
  <si>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</si>
  <si>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</si>
  <si>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</si>
  <si>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</si>
  <si>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</si>
  <si>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</si>
  <si>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</si>
  <si>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</si>
  <si>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</si>
  <si>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</si>
  <si>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</si>
  <si>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</si>
  <si>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</si>
  <si>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</si>
  <si>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</si>
  <si>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</si>
  <si>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</si>
  <si>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</si>
  <si>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</si>
  <si>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</si>
  <si>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</si>
  <si>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</si>
  <si>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</si>
  <si>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</si>
  <si>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</si>
  <si>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</si>
  <si>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</si>
  <si>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</si>
  <si>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</si>
  <si>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</si>
  <si>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</si>
  <si>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</si>
  <si>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</si>
  <si>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</si>
  <si>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</si>
  <si>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</si>
  <si>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</si>
  <si>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</si>
  <si>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</si>
  <si>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</si>
  <si>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</si>
  <si>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</si>
  <si>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</si>
  <si>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</si>
  <si>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</si>
  <si>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</si>
  <si>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</si>
  <si>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</si>
  <si>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</si>
  <si>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</si>
  <si>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</si>
  <si>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</si>
  <si>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</si>
  <si>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</si>
  <si>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</si>
  <si>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</si>
  <si>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</si>
  <si>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</si>
  <si>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</si>
  <si>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</si>
  <si>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</si>
  <si>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</si>
  <si>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</si>
  <si>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</si>
  <si>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</si>
  <si>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</si>
  <si>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</si>
  <si>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</si>
  <si>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</si>
  <si>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</si>
  <si>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</si>
  <si>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</si>
  <si>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</si>
  <si>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</si>
  <si>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</si>
  <si>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</si>
  <si>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</si>
  <si>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</si>
  <si>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</si>
  <si>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</si>
  <si>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</si>
  <si>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</si>
  <si>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</si>
  <si>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</si>
  <si>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</si>
  <si>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</si>
  <si>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</si>
  <si>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</si>
  <si>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</si>
  <si>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</si>
  <si>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</si>
  <si>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</si>
  <si>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</si>
  <si>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</si>
  <si>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</si>
  <si>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</si>
  <si>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</si>
  <si>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</si>
  <si>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</si>
  <si>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</si>
  <si>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</si>
  <si>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</si>
  <si>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</si>
  <si>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</si>
  <si>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</si>
  <si>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</si>
  <si>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</si>
  <si>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</si>
  <si>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</si>
  <si>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</si>
  <si>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</si>
  <si>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</si>
  <si>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</si>
  <si>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</si>
  <si>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</si>
  <si>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</si>
  <si>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</si>
  <si>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</si>
  <si>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</si>
  <si>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</si>
  <si>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</si>
  <si>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</si>
  <si>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</si>
  <si>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</si>
  <si>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</si>
  <si>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</si>
  <si>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</si>
  <si>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</si>
  <si>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</si>
  <si>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</si>
  <si>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</si>
  <si>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</si>
  <si>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</si>
  <si>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</si>
  <si>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</si>
  <si>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</si>
  <si>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</si>
  <si>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</si>
  <si>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</si>
  <si>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</si>
  <si>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</si>
  <si>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</si>
  <si>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</si>
  <si>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</si>
  <si>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</si>
  <si>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</si>
  <si>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</si>
  <si>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</si>
  <si>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</si>
  <si>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</si>
  <si>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</si>
  <si>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</si>
  <si>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</si>
  <si>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</si>
  <si>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</si>
  <si>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</si>
  <si>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</si>
  <si>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</si>
  <si>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</si>
  <si>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</si>
  <si>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</si>
  <si>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</si>
  <si>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</si>
  <si>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</si>
  <si>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</si>
  <si>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</si>
  <si>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</si>
  <si>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</si>
  <si>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</si>
  <si>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</si>
  <si>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</si>
  <si>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</si>
  <si>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</si>
  <si>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</si>
  <si>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</si>
  <si>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</si>
  <si>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</si>
  <si>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</si>
  <si>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</si>
  <si>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</si>
  <si>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</si>
  <si>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</si>
  <si>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</si>
  <si>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</si>
  <si>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</si>
  <si>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</si>
  <si>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</si>
  <si>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</si>
  <si>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</si>
  <si>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</si>
  <si>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</si>
  <si>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</si>
  <si>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</si>
  <si>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</si>
  <si>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</si>
  <si>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</si>
  <si>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</si>
  <si>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</si>
  <si>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</si>
  <si>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</si>
  <si>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</si>
  <si>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</si>
  <si>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</si>
  <si>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</si>
  <si>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</si>
  <si>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</si>
  <si>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</si>
  <si>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</si>
  <si>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</si>
  <si>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</si>
  <si>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</si>
  <si>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</si>
  <si>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</si>
  <si>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</si>
  <si>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</si>
  <si>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</si>
  <si>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</si>
  <si>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</si>
  <si>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</si>
  <si>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</si>
  <si>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</si>
  <si>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</si>
  <si>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</si>
  <si>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</si>
  <si>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</si>
  <si>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</si>
  <si>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</si>
  <si>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</si>
  <si>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</si>
  <si>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</si>
  <si>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</si>
  <si>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</si>
  <si>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</si>
  <si>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</si>
  <si>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</si>
  <si>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</si>
  <si>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</si>
  <si>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</si>
  <si>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</si>
  <si>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</si>
  <si>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</si>
  <si>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</si>
  <si>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</si>
  <si>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</si>
  <si>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</si>
  <si>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</si>
  <si>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</si>
  <si>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</si>
  <si>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</si>
  <si>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</si>
  <si>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</si>
  <si>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</si>
  <si>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</si>
  <si>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</si>
  <si>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</si>
  <si>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</si>
  <si>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</si>
  <si>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</si>
  <si>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</si>
  <si>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</si>
  <si>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</si>
  <si>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</si>
  <si>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</si>
  <si>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</si>
  <si>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</si>
  <si>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</si>
  <si>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</si>
  <si>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</si>
  <si>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</si>
  <si>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</si>
  <si>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</si>
  <si>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</si>
  <si>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</si>
  <si>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</si>
  <si>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</si>
  <si>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</si>
  <si>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</si>
  <si>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</si>
  <si>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</si>
  <si>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</si>
  <si>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</si>
  <si>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</si>
  <si>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</si>
  <si>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</si>
  <si>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</si>
  <si>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</si>
  <si>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</si>
  <si>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</si>
  <si>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</si>
  <si>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</si>
  <si>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</si>
  <si>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</si>
  <si>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</si>
  <si>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</si>
  <si>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</si>
  <si>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</si>
  <si>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</si>
  <si>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</si>
  <si>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</si>
  <si>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</si>
  <si>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</si>
  <si>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</si>
  <si>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</si>
  <si>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</si>
  <si>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</si>
  <si>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</si>
  <si>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</si>
  <si>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</si>
  <si>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</si>
  <si>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</si>
  <si>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</si>
  <si>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</si>
  <si>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</si>
  <si>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</si>
  <si>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</si>
  <si>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</si>
  <si>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</si>
  <si>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</si>
  <si>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</si>
  <si>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</si>
  <si>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</si>
  <si>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</si>
  <si>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</si>
  <si>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</si>
  <si>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</si>
  <si>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</si>
  <si>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</si>
  <si>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</si>
  <si>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</si>
  <si>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</si>
  <si>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</si>
  <si>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</si>
  <si>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</si>
  <si>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</si>
  <si>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</si>
  <si>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</si>
  <si>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</si>
  <si>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</si>
  <si>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</si>
  <si>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</si>
  <si>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</si>
  <si>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</si>
  <si>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</si>
  <si>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</si>
  <si>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</si>
  <si>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</si>
  <si>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</si>
  <si>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</si>
  <si>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</si>
  <si>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</si>
  <si>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</si>
  <si>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</si>
  <si>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</si>
  <si>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</si>
  <si>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</si>
  <si>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</si>
  <si>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</si>
  <si>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</si>
  <si>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</si>
  <si>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</si>
  <si>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</si>
  <si>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</si>
  <si>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</si>
  <si>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</si>
  <si>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</si>
  <si>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</si>
  <si>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</si>
  <si>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</si>
  <si>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</si>
  <si>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</si>
  <si>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</si>
  <si>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</si>
  <si>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</si>
  <si>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</si>
  <si>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</si>
  <si>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</si>
  <si>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</si>
  <si>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</si>
  <si>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</si>
  <si>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</si>
  <si>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</si>
  <si>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</si>
  <si>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</si>
  <si>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</si>
  <si>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</si>
  <si>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</si>
  <si>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</si>
  <si>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</si>
  <si>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</si>
  <si>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</si>
  <si>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</si>
  <si>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</si>
  <si>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</si>
  <si>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</si>
  <si>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</si>
  <si>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</si>
  <si>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</si>
  <si>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</si>
  <si>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</si>
  <si>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</si>
  <si>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</si>
  <si>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</si>
  <si>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</si>
  <si>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</si>
  <si>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</si>
  <si>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</si>
  <si>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</si>
  <si>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</si>
  <si>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</si>
  <si>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</si>
  <si>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</si>
  <si>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</si>
  <si>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</si>
  <si>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</si>
  <si>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</si>
  <si>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</si>
  <si>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</si>
  <si>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</si>
  <si>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</si>
  <si>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</si>
  <si>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</si>
  <si>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</si>
  <si>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</si>
  <si>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</si>
  <si>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</si>
  <si>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</si>
  <si>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</si>
  <si>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</si>
  <si>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</si>
  <si>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</si>
  <si>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</si>
  <si>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</si>
  <si>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</si>
  <si>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</si>
  <si>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</si>
  <si>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</si>
  <si>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</si>
  <si>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</si>
  <si>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</si>
  <si>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</si>
  <si>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</si>
  <si>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</si>
  <si>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</si>
  <si>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</si>
  <si>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</si>
  <si>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</si>
  <si>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</si>
  <si>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</si>
  <si>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</si>
  <si>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</si>
  <si>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</si>
  <si>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</si>
  <si>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</si>
  <si>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</si>
  <si>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</si>
  <si>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</si>
  <si>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</si>
  <si>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</si>
  <si>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</si>
  <si>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</si>
  <si>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</si>
  <si>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</si>
  <si>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</si>
  <si>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</si>
  <si>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</si>
  <si>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</si>
  <si>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</si>
  <si>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</si>
  <si>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</si>
  <si>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</si>
  <si>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</si>
  <si>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</si>
  <si>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</si>
  <si>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</si>
  <si>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</si>
  <si>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</si>
  <si>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</si>
  <si>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</si>
  <si>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</si>
  <si>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</si>
  <si>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</si>
  <si>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</si>
  <si>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</si>
  <si>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</si>
  <si>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</si>
  <si>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</si>
  <si>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</si>
  <si>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</si>
  <si>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</si>
  <si>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</si>
  <si>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</si>
  <si>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</si>
  <si>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</si>
  <si>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</si>
  <si>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</si>
  <si>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</si>
  <si>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</si>
  <si>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</si>
  <si>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</si>
  <si>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</si>
  <si>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</si>
  <si>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</si>
  <si>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</si>
  <si>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</si>
  <si>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</si>
  <si>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</si>
  <si>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</si>
  <si>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</si>
  <si>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</si>
  <si>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</si>
  <si>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</si>
  <si>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</si>
  <si>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</si>
  <si>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</si>
  <si>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</si>
  <si>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</si>
  <si>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</si>
  <si>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</si>
  <si>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</si>
  <si>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</si>
  <si>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</si>
  <si>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</si>
  <si>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</si>
  <si>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</si>
  <si>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</si>
  <si>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</si>
  <si>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</si>
  <si>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</si>
  <si>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</si>
  <si>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</si>
  <si>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</si>
  <si>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</si>
  <si>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</si>
  <si>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</si>
  <si>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</si>
  <si>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</si>
  <si>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</si>
  <si>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</si>
  <si>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</si>
  <si>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</si>
  <si>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</si>
  <si>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</si>
  <si>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</si>
  <si>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</si>
  <si>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</si>
  <si>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</si>
  <si>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</si>
  <si>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</si>
  <si>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</si>
  <si>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</si>
  <si>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</si>
  <si>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</si>
  <si>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</si>
  <si>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</si>
  <si>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</si>
  <si>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</si>
  <si>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</si>
  <si>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</si>
  <si>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</si>
  <si>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</si>
  <si>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</si>
  <si>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</si>
  <si>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</si>
  <si>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</si>
  <si>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</si>
  <si>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</si>
  <si>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</si>
  <si>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</si>
  <si>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</si>
  <si>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</si>
  <si>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</si>
  <si>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</si>
  <si>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</si>
  <si>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</si>
  <si>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</si>
  <si>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</si>
  <si>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</si>
  <si>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</si>
  <si>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</si>
  <si>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</si>
  <si>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</si>
  <si>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</si>
  <si>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</si>
  <si>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</si>
  <si>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</si>
  <si>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</si>
  <si>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</si>
  <si>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</si>
  <si>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</si>
  <si>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</si>
  <si>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</si>
  <si>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</si>
  <si>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</si>
  <si>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</si>
  <si>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</si>
  <si>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</si>
  <si>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</si>
  <si>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</si>
  <si>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</si>
  <si>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</si>
  <si>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</si>
  <si>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</si>
  <si>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</si>
  <si>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</si>
  <si>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</si>
  <si>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</si>
  <si>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</si>
  <si>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</si>
  <si>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</si>
  <si>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</si>
  <si>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</si>
  <si>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</si>
  <si>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</si>
  <si>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</si>
  <si>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</si>
  <si>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</si>
  <si>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</si>
  <si>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</si>
  <si>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</si>
  <si>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</si>
  <si>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</si>
  <si>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</si>
  <si>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</si>
  <si>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</si>
  <si>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</si>
  <si>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</si>
  <si>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</si>
  <si>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</si>
  <si>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</si>
  <si>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</si>
  <si>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</si>
  <si>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</si>
  <si>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</si>
  <si>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</si>
  <si>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</si>
  <si>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</si>
  <si>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</si>
  <si>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</si>
  <si>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</si>
  <si>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</si>
  <si>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</si>
  <si>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</si>
  <si>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</si>
  <si>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</si>
  <si>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</si>
  <si>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</si>
  <si>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</si>
  <si>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</si>
  <si>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</si>
  <si>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</si>
  <si>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</si>
  <si>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</si>
  <si>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</si>
  <si>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</si>
  <si>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</si>
  <si>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</si>
  <si>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</si>
  <si>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</si>
  <si>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</si>
  <si>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</si>
  <si>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</si>
  <si>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</si>
  <si>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</si>
  <si>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</si>
  <si>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</si>
  <si>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</si>
  <si>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</si>
  <si>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</si>
  <si>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</si>
  <si>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</si>
  <si>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</si>
  <si>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</si>
  <si>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</si>
  <si>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</si>
  <si>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</si>
  <si>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</si>
  <si>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</si>
  <si>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</si>
  <si>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</si>
  <si>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</si>
  <si>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</si>
  <si>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</si>
  <si>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</si>
  <si>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</si>
  <si>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</si>
  <si>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</si>
  <si>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</si>
  <si>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</si>
  <si>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</si>
  <si>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</si>
  <si>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</si>
  <si>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</si>
  <si>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</si>
  <si>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</si>
  <si>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</si>
  <si>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</si>
  <si>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</si>
  <si>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</si>
  <si>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</si>
  <si>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</si>
  <si>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</si>
  <si>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</si>
  <si>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</si>
  <si>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</si>
  <si>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</si>
  <si>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</si>
  <si>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</si>
  <si>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</si>
  <si>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</si>
  <si>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</si>
  <si>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</si>
  <si>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</si>
  <si>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</si>
  <si>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</si>
  <si>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</si>
  <si>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</si>
  <si>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</si>
  <si>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</si>
  <si>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</si>
  <si>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</si>
  <si>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</si>
  <si>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</si>
  <si>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</si>
  <si>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</si>
  <si>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</si>
  <si>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</si>
  <si>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</si>
  <si>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</si>
  <si>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</si>
  <si>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</si>
  <si>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</si>
  <si>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</si>
  <si>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</si>
  <si>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</si>
  <si>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</si>
  <si>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</si>
  <si>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</si>
  <si>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</si>
  <si>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</si>
  <si>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</si>
  <si>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</si>
  <si>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</si>
  <si>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</si>
  <si>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</si>
  <si>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</si>
  <si>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</si>
  <si>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</si>
  <si>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</si>
  <si>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</si>
  <si>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</si>
  <si>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</si>
  <si>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</si>
  <si>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</si>
  <si>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</si>
  <si>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</si>
  <si>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</si>
  <si>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</si>
  <si>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</si>
  <si>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</si>
  <si>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</si>
  <si>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</si>
  <si>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</si>
  <si>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</si>
  <si>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</si>
  <si>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</si>
  <si>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</si>
  <si>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</si>
  <si>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</si>
  <si>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</si>
  <si>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</si>
  <si>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</si>
  <si>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</si>
  <si>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</si>
  <si>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</si>
  <si>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</si>
  <si>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</si>
  <si>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</si>
  <si>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</si>
  <si>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</si>
  <si>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</si>
  <si>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</si>
  <si>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</si>
  <si>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</si>
  <si>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</si>
  <si>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</si>
  <si>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</si>
  <si>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</si>
  <si>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</si>
  <si>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</si>
  <si>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</si>
  <si>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</si>
  <si>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</si>
  <si>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</si>
  <si>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</si>
  <si>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</si>
  <si>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</si>
  <si>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</si>
  <si>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</si>
  <si>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</si>
  <si>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</si>
  <si>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</si>
  <si>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</si>
  <si>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</si>
  <si>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</si>
  <si>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</si>
  <si>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</si>
  <si>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</si>
  <si>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</si>
  <si>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</si>
  <si>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</si>
  <si>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</si>
  <si>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</si>
  <si>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</si>
  <si>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</si>
  <si>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</si>
  <si>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</si>
  <si>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</si>
  <si>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</si>
  <si>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</si>
  <si>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</si>
  <si>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</si>
  <si>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</si>
  <si>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</si>
  <si>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</si>
  <si>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</si>
  <si>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</si>
  <si>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</si>
  <si>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</si>
  <si>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</si>
  <si>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</si>
  <si>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</si>
  <si>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</si>
  <si>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</si>
  <si>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</si>
  <si>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</si>
  <si>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</si>
  <si>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</si>
  <si>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</si>
  <si>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</si>
  <si>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</si>
  <si>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</si>
  <si>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</si>
  <si>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</si>
  <si>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</si>
  <si>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</si>
  <si>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</si>
  <si>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</si>
  <si>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</si>
  <si>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</si>
  <si>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</si>
  <si>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</si>
  <si>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</si>
  <si>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</si>
  <si>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</si>
  <si>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</si>
  <si>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</si>
  <si>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</si>
  <si>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</si>
  <si>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</si>
  <si>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</si>
  <si>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</si>
  <si>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</si>
  <si>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</si>
  <si>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</si>
  <si>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</si>
  <si>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</si>
  <si>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</si>
  <si>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</si>
  <si>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</si>
  <si>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</si>
  <si>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</si>
  <si>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</si>
  <si>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</si>
  <si>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</si>
  <si>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</si>
  <si>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</si>
  <si>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</si>
  <si>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</si>
  <si>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</si>
  <si>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</si>
  <si>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</si>
  <si>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</si>
  <si>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</si>
  <si>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</si>
  <si>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</si>
  <si>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</si>
  <si>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</si>
  <si>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</si>
  <si>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</si>
  <si>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</si>
  <si>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</si>
  <si>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</si>
  <si>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</si>
  <si>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</si>
  <si>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</si>
  <si>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</si>
  <si>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</si>
  <si>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</si>
  <si>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</si>
  <si>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</si>
  <si>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</si>
  <si>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</si>
  <si>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</si>
  <si>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</si>
  <si>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</si>
  <si>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</si>
  <si>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</si>
  <si>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</si>
  <si>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</si>
  <si>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</si>
  <si>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</si>
  <si>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</si>
  <si>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</si>
  <si>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</si>
  <si>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</si>
  <si>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</si>
  <si>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</si>
  <si>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</si>
  <si>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</si>
  <si>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</si>
  <si>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</si>
  <si>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</si>
  <si>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</si>
  <si>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</si>
  <si>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</si>
  <si>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</si>
  <si>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</si>
  <si>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</si>
  <si>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</si>
  <si>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</si>
  <si>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</si>
  <si>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</si>
  <si>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</si>
  <si>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</si>
  <si>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</si>
  <si>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</si>
  <si>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</si>
  <si>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</si>
  <si>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</si>
  <si>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</si>
  <si>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</si>
  <si>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</si>
  <si>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</si>
  <si>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</si>
  <si>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</si>
  <si>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</si>
  <si>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</si>
  <si>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</si>
  <si>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</si>
  <si>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</si>
  <si>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</si>
  <si>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</si>
  <si>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</si>
  <si>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</si>
  <si>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</si>
  <si>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</si>
  <si>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</si>
  <si>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</si>
  <si>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</si>
  <si>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</si>
  <si>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</si>
  <si>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</si>
  <si>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</si>
  <si>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</si>
  <si>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</si>
  <si>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</si>
  <si>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</si>
  <si>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</si>
  <si>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</si>
  <si>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</si>
  <si>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</si>
  <si>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</si>
  <si>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</si>
  <si>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</si>
  <si>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</si>
  <si>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</si>
  <si>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</si>
  <si>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</si>
  <si>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</si>
  <si>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</si>
  <si>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</si>
  <si>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</si>
  <si>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</si>
  <si>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</si>
  <si>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</si>
  <si>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</si>
  <si>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</si>
  <si>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</si>
  <si>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</si>
  <si>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</si>
  <si>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</si>
  <si>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</si>
  <si>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</si>
  <si>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</si>
  <si>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</si>
  <si>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</si>
  <si>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</si>
  <si>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</si>
  <si>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</si>
  <si>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</si>
  <si>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</si>
  <si>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</si>
  <si>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</si>
  <si>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</si>
  <si>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</si>
  <si>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</si>
  <si>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</si>
  <si>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</si>
  <si>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</si>
  <si>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</si>
  <si>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</si>
  <si>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</si>
  <si>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</si>
  <si>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</si>
  <si>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</si>
  <si>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</si>
  <si>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</si>
  <si>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</si>
  <si>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</si>
  <si>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</si>
  <si>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</si>
  <si>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</si>
  <si>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</si>
  <si>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</si>
  <si>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</si>
  <si>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</si>
  <si>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</si>
  <si>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</si>
  <si>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</si>
  <si>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</si>
  <si>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</si>
  <si>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</si>
  <si>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</si>
  <si>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</si>
  <si>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</si>
  <si>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</si>
  <si>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</si>
  <si>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</si>
  <si>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</si>
  <si>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</si>
  <si>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</si>
  <si>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</si>
  <si>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</si>
  <si>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</si>
  <si>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</si>
  <si>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</si>
  <si>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</si>
  <si>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</si>
  <si>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</si>
  <si>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</si>
  <si>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</si>
  <si>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</si>
  <si>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</si>
  <si>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</si>
  <si>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</si>
  <si>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</si>
  <si>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</si>
  <si>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</si>
  <si>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</si>
  <si>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</si>
  <si>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</si>
  <si>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</si>
  <si>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</si>
  <si>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</si>
  <si>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</si>
  <si>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</si>
  <si>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</si>
  <si>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</si>
  <si>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</si>
  <si>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</si>
  <si>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</si>
  <si>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</si>
  <si>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</si>
  <si>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</si>
  <si>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</si>
  <si>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</si>
  <si>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</si>
  <si>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</si>
  <si>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</si>
  <si>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</si>
  <si>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</si>
  <si>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</si>
  <si>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</si>
  <si>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</si>
  <si>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</si>
  <si>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</si>
  <si>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</si>
  <si>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</si>
  <si>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</si>
  <si>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</si>
  <si>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</si>
  <si>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</si>
  <si>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</si>
  <si>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</si>
  <si>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</si>
  <si>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</si>
  <si>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</si>
  <si>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</si>
  <si>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</si>
  <si>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</si>
  <si>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</si>
  <si>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</si>
  <si>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</si>
  <si>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</si>
  <si>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</si>
  <si>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</si>
  <si>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</si>
  <si>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</si>
  <si>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</si>
  <si>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</si>
  <si>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</si>
  <si>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</si>
  <si>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</si>
  <si>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</si>
  <si>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</si>
  <si>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</si>
  <si>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</si>
  <si>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</si>
  <si>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</si>
  <si>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</si>
  <si>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</si>
  <si>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</si>
  <si>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</si>
  <si>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</si>
  <si>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</si>
  <si>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</si>
  <si>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</si>
  <si>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</si>
  <si>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</si>
  <si>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</si>
  <si>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</si>
  <si>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</si>
  <si>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</si>
  <si>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</si>
  <si>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</si>
  <si>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</si>
  <si>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</si>
  <si>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</si>
  <si>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</si>
  <si>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</si>
  <si>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</si>
  <si>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</si>
  <si>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</si>
  <si>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</si>
  <si>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</si>
  <si>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</si>
  <si>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</si>
  <si>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</si>
  <si>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</si>
  <si>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</si>
  <si>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</si>
  <si>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</si>
  <si>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</si>
  <si>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</si>
  <si>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</si>
  <si>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</si>
  <si>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</si>
  <si>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</si>
  <si>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</si>
  <si>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</si>
  <si>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</si>
  <si>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</si>
  <si>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</si>
  <si>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</si>
  <si>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</si>
  <si>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</si>
  <si>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</si>
  <si>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</si>
  <si>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</si>
  <si>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</si>
  <si>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</si>
  <si>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</si>
  <si>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</si>
  <si>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</si>
  <si>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</si>
  <si>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</si>
  <si>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</si>
  <si>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</si>
  <si>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</si>
  <si>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</si>
  <si>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</si>
  <si>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</si>
  <si>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</si>
  <si>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</si>
  <si>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</si>
  <si>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</si>
  <si>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</si>
  <si>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</si>
  <si>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</si>
  <si>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</si>
  <si>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</si>
  <si>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</si>
  <si>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</si>
  <si>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</si>
  <si>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</si>
  <si>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</si>
  <si>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</si>
  <si>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</si>
  <si>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</si>
  <si>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</si>
  <si>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</si>
  <si>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</si>
  <si>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</si>
  <si>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</si>
  <si>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</si>
  <si>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</si>
  <si>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</si>
  <si>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</si>
  <si>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</si>
  <si>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</si>
  <si>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</si>
  <si>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</si>
  <si>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</si>
  <si>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</si>
  <si>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</si>
  <si>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</si>
  <si>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</si>
  <si>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</si>
  <si>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</si>
  <si>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</si>
  <si>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</si>
  <si>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</si>
  <si>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</si>
  <si>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</si>
  <si>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</si>
  <si>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</si>
  <si>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</si>
  <si>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</si>
  <si>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</si>
  <si>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</si>
  <si>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</si>
  <si>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</si>
  <si>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</si>
  <si>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</si>
  <si>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</si>
  <si>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</si>
  <si>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</si>
  <si>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</si>
  <si>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</si>
  <si>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</si>
  <si>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</si>
  <si>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</si>
  <si>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</si>
  <si>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</si>
  <si>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</si>
  <si>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</si>
  <si>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</si>
  <si>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</si>
  <si>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</si>
  <si>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</si>
  <si>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</si>
  <si>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</si>
  <si>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</si>
  <si>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</si>
  <si>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</si>
  <si>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</si>
  <si>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</si>
  <si>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</si>
  <si>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</si>
  <si>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</si>
  <si>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</si>
  <si>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</si>
  <si>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</si>
  <si>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</si>
  <si>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</si>
  <si>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</si>
  <si>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</si>
  <si>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</si>
  <si>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</si>
  <si>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</si>
  <si>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</si>
  <si>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</si>
  <si>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</si>
  <si>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</si>
  <si>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</si>
  <si>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</si>
  <si>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</si>
  <si>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</si>
  <si>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</si>
  <si>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</si>
  <si>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</si>
  <si>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</si>
  <si>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</si>
  <si>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</si>
  <si>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</si>
  <si>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</si>
  <si>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</si>
  <si>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</si>
  <si>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</si>
  <si>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</si>
  <si>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</si>
  <si>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</si>
  <si>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</si>
  <si>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</si>
  <si>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</si>
  <si>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</si>
  <si>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</si>
  <si>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</si>
  <si>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</si>
  <si>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</si>
  <si>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</si>
  <si>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</si>
  <si>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</si>
  <si>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</si>
  <si>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</si>
  <si>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</si>
  <si>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</si>
  <si>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</si>
  <si>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</si>
  <si>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</si>
  <si>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</si>
  <si>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</si>
  <si>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</si>
  <si>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</si>
  <si>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</si>
  <si>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</si>
  <si>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</si>
  <si>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</si>
  <si>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</si>
  <si>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</si>
  <si>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</si>
  <si>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</si>
  <si>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</si>
  <si>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</si>
  <si>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</si>
  <si>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</si>
  <si>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</si>
  <si>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</si>
  <si>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</si>
  <si>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</si>
  <si>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</si>
  <si>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</si>
  <si>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</si>
  <si>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</si>
  <si>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</si>
  <si>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</si>
  <si>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</si>
  <si>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</si>
  <si>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</si>
  <si>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</si>
  <si>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</si>
  <si>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</si>
  <si>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</si>
  <si>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</si>
  <si>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</si>
  <si>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</si>
  <si>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</si>
  <si>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</si>
  <si>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</si>
  <si>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</si>
  <si>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</si>
  <si>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</si>
  <si>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</si>
  <si>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</si>
  <si>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</si>
  <si>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</si>
  <si>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</si>
  <si>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</si>
  <si>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</si>
  <si>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</si>
  <si>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</si>
  <si>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</si>
  <si>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</si>
  <si>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</si>
  <si>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</si>
  <si>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</si>
  <si>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</si>
  <si>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</si>
  <si>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</si>
  <si>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</si>
  <si>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</si>
  <si>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</si>
  <si>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</si>
  <si>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</si>
  <si>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</si>
  <si>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</si>
  <si>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</si>
  <si>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</si>
  <si>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</si>
  <si>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</si>
  <si>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</si>
  <si>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</si>
  <si>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</si>
  <si>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</si>
  <si>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</si>
  <si>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</si>
  <si>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</si>
  <si>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</si>
  <si>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</si>
  <si>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</si>
  <si>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</si>
  <si>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</si>
  <si>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</si>
  <si>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</si>
  <si>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</si>
  <si>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</si>
  <si>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</si>
  <si>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</si>
  <si>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</si>
  <si>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</si>
  <si>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</si>
  <si>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</si>
  <si>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</si>
  <si>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</si>
  <si>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</si>
  <si>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</si>
  <si>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</si>
  <si>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</si>
  <si>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</si>
  <si>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</si>
  <si>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</si>
  <si>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</si>
  <si>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</si>
  <si>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</si>
  <si>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</si>
  <si>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</si>
  <si>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</si>
  <si>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</si>
  <si>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</si>
  <si>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</si>
  <si>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</si>
  <si>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</si>
  <si>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</si>
  <si>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</si>
  <si>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</si>
  <si>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</si>
  <si>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</si>
  <si>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</si>
  <si>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</si>
  <si>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</si>
  <si>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</si>
  <si>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</si>
  <si>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</si>
  <si>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</si>
  <si>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</si>
  <si>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</si>
  <si>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</si>
  <si>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</si>
  <si>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</si>
  <si>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</si>
  <si>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</si>
  <si>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</si>
  <si>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</si>
  <si>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</si>
  <si>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</si>
  <si>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</si>
  <si>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</si>
  <si>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</si>
  <si>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</si>
  <si>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</si>
  <si>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</si>
  <si>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</si>
  <si>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</si>
  <si>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</si>
  <si>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</si>
  <si>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</si>
  <si>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</si>
  <si>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</si>
  <si>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</si>
  <si>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</si>
  <si>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</si>
  <si>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</si>
  <si>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</si>
  <si>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</si>
  <si>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</si>
  <si>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</si>
  <si>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</si>
  <si>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</si>
  <si>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</si>
  <si>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</si>
  <si>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</si>
  <si>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</si>
  <si>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</si>
  <si>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</si>
  <si>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</si>
  <si>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</si>
  <si>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</si>
  <si>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</si>
  <si>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</si>
  <si>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</si>
  <si>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</si>
  <si>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</si>
  <si>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</si>
  <si>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</si>
  <si>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</si>
  <si>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</si>
  <si>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</si>
  <si>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</si>
  <si>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</si>
  <si>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</si>
  <si>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</si>
  <si>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</si>
  <si>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</si>
  <si>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</si>
  <si>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</si>
  <si>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</si>
  <si>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</si>
  <si>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</si>
  <si>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</si>
  <si>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</si>
  <si>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</si>
  <si>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</si>
  <si>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</si>
  <si>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</si>
  <si>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</si>
  <si>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</si>
  <si>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</si>
  <si>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</si>
  <si>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</si>
  <si>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</si>
  <si>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</si>
  <si>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</si>
  <si>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</si>
  <si>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</si>
  <si>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</si>
  <si>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</si>
  <si>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</si>
  <si>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</si>
  <si>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</si>
  <si>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</si>
  <si>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</si>
  <si>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</si>
  <si>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</si>
  <si>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</si>
  <si>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</si>
  <si>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</si>
  <si>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</si>
  <si>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</si>
  <si>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</si>
  <si>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</si>
  <si>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</si>
  <si>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</si>
  <si>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</si>
  <si>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</si>
  <si>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</si>
  <si>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</si>
  <si>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</si>
  <si>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</si>
  <si>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</si>
  <si>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</si>
  <si>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</si>
  <si>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</si>
  <si>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</si>
  <si>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</si>
  <si>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</si>
  <si>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</si>
  <si>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</si>
  <si>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</si>
  <si>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</si>
  <si>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</si>
  <si>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</si>
  <si>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</si>
  <si>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</si>
  <si>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</si>
  <si>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</si>
  <si>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</si>
  <si>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</si>
  <si>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</si>
  <si>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</si>
  <si>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</si>
  <si>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</si>
  <si>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</si>
  <si>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</si>
  <si>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</si>
  <si>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</si>
  <si>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</si>
  <si>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</si>
  <si>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</si>
  <si>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</si>
  <si>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</si>
  <si>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</si>
  <si>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</si>
  <si>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</si>
  <si>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</si>
  <si>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</si>
  <si>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</si>
  <si>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</si>
  <si>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</si>
  <si>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</si>
  <si>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</si>
  <si>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</si>
  <si>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</si>
  <si>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</si>
  <si>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</si>
  <si>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</si>
  <si>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</si>
  <si>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</si>
  <si>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</si>
  <si>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</si>
  <si>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</si>
  <si>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</si>
  <si>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</si>
  <si>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</si>
  <si>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</si>
  <si>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</si>
  <si>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</si>
  <si>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</si>
  <si>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</si>
  <si>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</si>
  <si>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</si>
  <si>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</si>
  <si>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</si>
  <si>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</si>
  <si>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</si>
  <si>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</si>
  <si>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</si>
  <si>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</si>
  <si>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</si>
  <si>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</si>
  <si>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</si>
  <si>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</si>
  <si>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</si>
  <si>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</si>
  <si>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</si>
  <si>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</si>
  <si>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</si>
  <si>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</si>
  <si>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</si>
  <si>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</si>
  <si>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</si>
  <si>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</si>
  <si>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</si>
  <si>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</si>
  <si>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</si>
  <si>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</si>
  <si>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</si>
  <si>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</si>
  <si>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</si>
  <si>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</si>
  <si>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</si>
  <si>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</si>
  <si>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</si>
  <si>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</si>
  <si>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</si>
  <si>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</si>
  <si>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</si>
  <si>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</si>
  <si>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</si>
  <si>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</si>
  <si>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</si>
  <si>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</si>
  <si>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</si>
  <si>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</si>
  <si>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</si>
  <si>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</si>
  <si>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</si>
  <si>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</si>
  <si>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</si>
  <si>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</si>
  <si>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</si>
  <si>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</si>
  <si>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</si>
  <si>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</si>
  <si>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</si>
  <si>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</si>
  <si>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</si>
  <si>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</si>
  <si>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</si>
  <si>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</si>
  <si>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</si>
  <si>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</si>
  <si>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</si>
  <si>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</si>
  <si>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</si>
  <si>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</si>
  <si>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</si>
  <si>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</si>
  <si>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</si>
  <si>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</si>
  <si>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</si>
  <si>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</si>
  <si>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</si>
  <si>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</si>
  <si>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</si>
  <si>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</si>
  <si>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</si>
  <si>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</si>
  <si>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</si>
  <si>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</si>
  <si>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</si>
  <si>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</si>
  <si>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</si>
  <si>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</si>
  <si>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</si>
  <si>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</si>
  <si>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</si>
  <si>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</si>
  <si>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</si>
  <si>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</si>
  <si>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</si>
  <si>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</si>
  <si>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</si>
  <si>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</si>
  <si>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</si>
  <si>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</si>
  <si>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</si>
  <si>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</si>
  <si>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</si>
  <si>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</si>
  <si>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</si>
  <si>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</si>
  <si>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</si>
  <si>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</si>
  <si>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</si>
  <si>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</si>
  <si>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</si>
  <si>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</si>
  <si>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</si>
  <si>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</si>
  <si>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</si>
  <si>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</si>
  <si>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</si>
  <si>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</si>
  <si>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</si>
  <si>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</si>
  <si>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</si>
  <si>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</si>
  <si>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</si>
  <si>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</si>
  <si>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</si>
  <si>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</si>
  <si>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</si>
  <si>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</si>
  <si>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</si>
  <si>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</si>
  <si>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</si>
  <si>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</si>
  <si>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</si>
  <si>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</si>
  <si>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</si>
  <si>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</si>
  <si>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</si>
  <si>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</si>
  <si>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</si>
  <si>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</si>
  <si>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</si>
  <si>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</si>
  <si>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</si>
  <si>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</si>
  <si>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</si>
  <si>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</si>
  <si>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</si>
  <si>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</si>
  <si>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</si>
  <si>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</si>
  <si>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</si>
  <si>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</si>
  <si>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</si>
  <si>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</si>
  <si>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</si>
  <si>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</si>
  <si>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</si>
  <si>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</si>
  <si>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</si>
  <si>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</si>
  <si>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</si>
  <si>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</si>
  <si>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</si>
  <si>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</si>
  <si>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</si>
  <si>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</si>
  <si>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</si>
  <si>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</si>
  <si>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</si>
  <si>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</si>
  <si>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</si>
  <si>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</si>
  <si>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</si>
  <si>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</si>
  <si>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</si>
  <si>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</si>
  <si>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</si>
  <si>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</si>
  <si>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</si>
  <si>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</si>
  <si>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</si>
  <si>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</si>
  <si>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</si>
  <si>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</si>
  <si>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</si>
  <si>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</si>
  <si>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</si>
  <si>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</si>
  <si>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</si>
  <si>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</si>
  <si>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</si>
  <si>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</si>
  <si>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</si>
  <si>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</si>
  <si>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</si>
  <si>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</si>
  <si>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</si>
  <si>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</si>
  <si>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</si>
  <si>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</si>
  <si>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</si>
  <si>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</si>
  <si>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</si>
  <si>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</si>
  <si>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</si>
  <si>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</si>
  <si>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</si>
  <si>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</si>
  <si>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</si>
  <si>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</si>
  <si>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</si>
  <si>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</si>
  <si>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</si>
  <si>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</si>
  <si>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</si>
  <si>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</si>
  <si>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</si>
  <si>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</si>
  <si>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</si>
  <si>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</si>
  <si>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</si>
  <si>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</si>
  <si>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</si>
  <si>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</si>
  <si>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</si>
  <si>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</si>
  <si>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</si>
  <si>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</si>
  <si>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</si>
  <si>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</si>
  <si>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</si>
  <si>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</si>
  <si>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</si>
  <si>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</si>
  <si>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</si>
  <si>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</si>
  <si>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</si>
  <si>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</si>
  <si>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</si>
  <si>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</si>
  <si>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</si>
  <si>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</si>
  <si>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</si>
  <si>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</si>
  <si>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</si>
  <si>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</si>
  <si>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</si>
  <si>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</si>
  <si>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</si>
  <si>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</si>
  <si>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</si>
  <si>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</si>
  <si>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</si>
  <si>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</si>
  <si>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</si>
  <si>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</si>
  <si>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</si>
  <si>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</si>
  <si>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</si>
  <si>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</si>
  <si>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</si>
  <si>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</si>
  <si>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</si>
  <si>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</si>
  <si>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</si>
  <si>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</si>
  <si>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</si>
  <si>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</si>
  <si>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</si>
  <si>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</si>
  <si>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</si>
  <si>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</si>
  <si>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</si>
  <si>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</si>
  <si>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</si>
  <si>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</si>
  <si>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</si>
  <si>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</si>
  <si>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</si>
  <si>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</si>
  <si>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</si>
  <si>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</si>
  <si>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</si>
  <si>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</si>
  <si>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</si>
  <si>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</si>
  <si>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</si>
  <si>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</si>
  <si>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</si>
  <si>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</si>
  <si>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</si>
  <si>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</si>
  <si>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</si>
  <si>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</si>
  <si>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</si>
  <si>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</si>
  <si>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</si>
  <si>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</si>
  <si>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</si>
  <si>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</si>
  <si>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</si>
  <si>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</si>
  <si>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</si>
  <si>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</si>
  <si>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</si>
  <si>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</si>
  <si>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</si>
  <si>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</si>
  <si>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</si>
  <si>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</si>
  <si>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</si>
  <si>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</si>
  <si>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</si>
  <si>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</si>
  <si>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</si>
  <si>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</si>
  <si>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</si>
  <si>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</si>
  <si>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</si>
  <si>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</si>
  <si>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</si>
  <si>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</si>
  <si>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</si>
  <si>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</si>
  <si>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</si>
  <si>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</si>
  <si>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</si>
  <si>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</si>
  <si>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</si>
  <si>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</si>
  <si>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</si>
  <si>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</si>
  <si>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</si>
  <si>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</si>
  <si>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</si>
  <si>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</si>
  <si>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</si>
  <si>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</si>
  <si>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</si>
  <si>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</si>
  <si>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</si>
  <si>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</si>
  <si>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</si>
  <si>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</si>
  <si>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</si>
  <si>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</si>
  <si>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</si>
  <si>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</si>
  <si>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</si>
  <si>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</si>
  <si>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</si>
  <si>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</si>
  <si>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</si>
  <si>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</si>
  <si>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</si>
  <si>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</si>
  <si>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</si>
  <si>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</si>
  <si>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</si>
  <si>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</si>
  <si>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</si>
  <si>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</si>
  <si>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</si>
  <si>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</si>
  <si>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</si>
  <si>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</si>
  <si>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</si>
  <si>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</si>
  <si>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</si>
  <si>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</si>
  <si>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</si>
  <si>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</si>
  <si>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</si>
  <si>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</si>
  <si>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</si>
  <si>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</si>
  <si>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</si>
  <si>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</si>
  <si>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</si>
  <si>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</si>
  <si>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</si>
  <si>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</si>
  <si>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</si>
  <si>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</si>
  <si>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</si>
  <si>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</si>
  <si>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</si>
  <si>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</si>
  <si>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</si>
  <si>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</si>
  <si>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</si>
  <si>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</si>
  <si>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</si>
  <si>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</si>
  <si>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</si>
  <si>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</si>
  <si>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</si>
  <si>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</si>
  <si>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</si>
  <si>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</si>
  <si>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</si>
  <si>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</si>
  <si>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</si>
  <si>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</si>
  <si>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</si>
  <si>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</si>
  <si>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</si>
  <si>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</si>
  <si>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</si>
  <si>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</si>
  <si>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</si>
  <si>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</si>
  <si>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</si>
  <si>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</si>
  <si>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</si>
  <si>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</si>
  <si>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</si>
  <si>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</si>
  <si>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</si>
  <si>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</si>
  <si>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</si>
  <si>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</si>
  <si>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</si>
  <si>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</si>
  <si>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</si>
  <si>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</si>
  <si>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</si>
  <si>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</si>
  <si>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</si>
  <si>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</si>
  <si>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</si>
  <si>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</si>
  <si>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</si>
  <si>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</si>
  <si>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</si>
  <si>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</si>
  <si>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</si>
  <si>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</si>
  <si>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</si>
  <si>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</si>
  <si>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</si>
  <si>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</si>
  <si>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</si>
  <si>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</si>
  <si>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</si>
  <si>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</si>
  <si>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</si>
  <si>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</si>
  <si>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</si>
  <si>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</si>
  <si>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</si>
  <si>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</si>
  <si>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</si>
  <si>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</si>
  <si>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</si>
  <si>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</si>
  <si>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</si>
  <si>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</si>
  <si>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</si>
  <si>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</si>
  <si>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</si>
  <si>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</si>
  <si>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</si>
  <si>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</si>
  <si>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</si>
  <si>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</si>
  <si>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</si>
  <si>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</si>
  <si>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</si>
  <si>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</si>
  <si>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</si>
  <si>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</si>
  <si>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</si>
  <si>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</si>
  <si>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</si>
  <si>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</si>
  <si>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</si>
  <si>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</si>
  <si>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</si>
  <si>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</si>
  <si>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</si>
  <si>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</si>
  <si>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</si>
  <si>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</si>
  <si>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</si>
  <si>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</si>
  <si>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</si>
  <si>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</si>
  <si>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</si>
  <si>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</si>
  <si>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</si>
  <si>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</si>
  <si>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</si>
  <si>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</si>
  <si>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</si>
  <si>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</si>
  <si>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</si>
  <si>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</si>
  <si>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</si>
  <si>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</si>
  <si>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</si>
  <si>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</si>
  <si>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</si>
  <si>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</si>
  <si>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</si>
  <si>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</si>
  <si>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</si>
  <si>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</si>
  <si>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</si>
  <si>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</si>
  <si>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</si>
  <si>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</si>
  <si>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</si>
  <si>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</si>
  <si>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</si>
  <si>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</si>
  <si>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</si>
  <si>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</si>
  <si>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</si>
  <si>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</si>
  <si>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</si>
  <si>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</si>
  <si>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</si>
  <si>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</si>
  <si>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</si>
  <si>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</si>
  <si>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</si>
  <si>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</si>
  <si>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</si>
  <si>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</si>
  <si>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</si>
  <si>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</si>
  <si>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</si>
  <si>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</si>
  <si>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</si>
  <si>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</si>
  <si>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</si>
  <si>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</si>
  <si>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</si>
  <si>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</si>
  <si>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</si>
  <si>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</si>
  <si>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</si>
  <si>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</si>
  <si>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</si>
  <si>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</si>
  <si>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</si>
  <si>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</si>
  <si>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</si>
  <si>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</si>
  <si>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</si>
  <si>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</si>
  <si>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</si>
  <si>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</si>
  <si>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</si>
  <si>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</si>
  <si>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</si>
  <si>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</si>
  <si>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</si>
  <si>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</si>
  <si>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</si>
  <si>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</si>
  <si>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</si>
  <si>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</si>
  <si>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</si>
  <si>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</si>
  <si>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</si>
  <si>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</si>
  <si>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</si>
  <si>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</si>
  <si>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</si>
  <si>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</si>
  <si>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</si>
  <si>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</si>
  <si>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</si>
  <si>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</si>
  <si>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</si>
  <si>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</si>
  <si>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</si>
  <si>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</si>
  <si>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</si>
  <si>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</si>
  <si>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</si>
  <si>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</si>
  <si>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</si>
  <si>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</si>
  <si>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</si>
  <si>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</si>
  <si>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</si>
  <si>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</si>
  <si>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</si>
  <si>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</si>
  <si>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</si>
  <si>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</si>
  <si>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</si>
  <si>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</si>
  <si>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</si>
  <si>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</si>
  <si>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</si>
  <si>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</si>
  <si>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</si>
  <si>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</si>
  <si>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</si>
  <si>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</si>
  <si>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</si>
  <si>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</si>
  <si>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</si>
  <si>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</si>
  <si>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</si>
  <si>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</si>
  <si>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</si>
  <si>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</si>
  <si>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</si>
  <si>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</si>
  <si>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</si>
  <si>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</si>
  <si>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</si>
  <si>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</si>
  <si>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</si>
  <si>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</si>
  <si>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</si>
  <si>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</si>
  <si>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</si>
  <si>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</si>
  <si>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</si>
  <si>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</si>
  <si>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</si>
  <si>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</si>
  <si>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</si>
  <si>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</si>
  <si>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</si>
  <si>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</si>
  <si>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</si>
  <si>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</si>
  <si>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</si>
  <si>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</si>
  <si>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</si>
  <si>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</si>
  <si>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</si>
  <si>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</si>
  <si>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</si>
  <si>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</si>
  <si>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</si>
  <si>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</si>
  <si>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</si>
  <si>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</si>
  <si>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</si>
  <si>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</si>
  <si>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</si>
  <si>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</si>
  <si>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</si>
  <si>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</si>
  <si>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</si>
  <si>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</si>
  <si>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</si>
  <si>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</si>
  <si>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</si>
  <si>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</si>
  <si>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</si>
  <si>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</si>
  <si>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</si>
  <si>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</si>
  <si>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</si>
  <si>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</si>
  <si>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</si>
  <si>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</si>
  <si>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</si>
  <si>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</si>
  <si>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</si>
  <si>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</si>
  <si>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</si>
  <si>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</si>
  <si>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</si>
  <si>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</si>
  <si>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</si>
  <si>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</si>
  <si>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</si>
  <si>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</si>
  <si>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</si>
  <si>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</si>
  <si>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</si>
  <si>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</si>
  <si>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</si>
  <si>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</si>
  <si>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</si>
  <si>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</si>
  <si>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</si>
  <si>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</si>
  <si>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</si>
  <si>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</si>
  <si>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</si>
  <si>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</si>
  <si>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</si>
  <si>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</si>
  <si>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</si>
  <si>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</si>
  <si>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</si>
  <si>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</si>
  <si>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</si>
  <si>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</si>
  <si>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</si>
  <si>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</si>
  <si>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</si>
  <si>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</si>
  <si>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</si>
  <si>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</si>
  <si>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</si>
  <si>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</si>
  <si>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</si>
  <si>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</si>
  <si>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</si>
  <si>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</si>
  <si>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</si>
  <si>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</si>
  <si>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</si>
  <si>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</si>
  <si>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</si>
  <si>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</si>
  <si>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</si>
  <si>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</si>
  <si>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</si>
  <si>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</si>
  <si>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</si>
  <si>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</si>
  <si>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</si>
  <si>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</si>
  <si>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</si>
  <si>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</si>
  <si>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</si>
  <si>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</si>
  <si>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</si>
  <si>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</si>
  <si>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</si>
  <si>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</si>
  <si>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</si>
  <si>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</si>
  <si>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</si>
  <si>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</si>
  <si>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</si>
  <si>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</si>
  <si>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</si>
  <si>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</si>
  <si>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</si>
  <si>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</si>
  <si>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</si>
  <si>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</si>
  <si>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</si>
  <si>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</si>
  <si>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</si>
  <si>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</si>
  <si>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</si>
  <si>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</si>
  <si>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</si>
  <si>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</si>
  <si>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</si>
  <si>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</si>
  <si>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</si>
  <si>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</si>
  <si>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</si>
  <si>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</si>
  <si>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</si>
  <si>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</si>
  <si>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</si>
  <si>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</si>
  <si>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</si>
  <si>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</si>
  <si>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</si>
  <si>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</si>
  <si>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</si>
  <si>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</si>
  <si>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</si>
  <si>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</si>
  <si>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</si>
  <si>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</si>
  <si>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</si>
  <si>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</si>
  <si>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</si>
  <si>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</si>
  <si>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</si>
  <si>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</si>
  <si>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</si>
  <si>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</si>
  <si>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</si>
  <si>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</si>
  <si>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</si>
  <si>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</si>
  <si>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</si>
  <si>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</si>
  <si>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</si>
  <si>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</si>
  <si>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</si>
  <si>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</si>
  <si>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</si>
  <si>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</si>
  <si>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</si>
  <si>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</si>
  <si>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</si>
  <si>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</si>
  <si>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</si>
  <si>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</si>
  <si>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</si>
  <si>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</si>
  <si>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</si>
  <si>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</si>
  <si>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</si>
  <si>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</si>
  <si>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</si>
  <si>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</si>
  <si>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</si>
  <si>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</si>
  <si>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</si>
  <si>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</si>
  <si>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</si>
  <si>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</si>
  <si>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</si>
  <si>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</si>
  <si>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</si>
  <si>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</si>
  <si>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</si>
  <si>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</si>
  <si>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</si>
  <si>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</si>
  <si>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</si>
  <si>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</si>
  <si>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</si>
  <si>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</si>
  <si>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</si>
  <si>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</si>
  <si>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</si>
  <si>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</si>
  <si>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</si>
  <si>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</si>
  <si>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</si>
  <si>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</si>
  <si>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</si>
  <si>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</si>
  <si>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</si>
  <si>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</si>
  <si>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</si>
  <si>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</si>
  <si>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</si>
  <si>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</si>
  <si>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</si>
  <si>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</si>
  <si>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</si>
  <si>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</si>
  <si>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</si>
  <si>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</si>
  <si>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</si>
  <si>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</si>
  <si>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</si>
  <si>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</si>
  <si>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</si>
  <si>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</si>
  <si>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</si>
  <si>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</si>
  <si>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</si>
  <si>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</si>
  <si>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</si>
  <si>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</si>
  <si>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</si>
  <si>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</si>
  <si>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</si>
  <si>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</si>
  <si>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</si>
  <si>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</si>
  <si>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</si>
  <si>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</si>
  <si>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</si>
  <si>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</si>
  <si>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</si>
  <si>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</si>
  <si>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</si>
  <si>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</si>
  <si>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</si>
  <si>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</si>
  <si>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</si>
  <si>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</si>
  <si>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</si>
  <si>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</si>
  <si>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</si>
  <si>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</si>
  <si>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</si>
  <si>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</si>
  <si>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</si>
  <si>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</si>
  <si>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</si>
  <si>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</si>
  <si>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</si>
  <si>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</si>
  <si>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</si>
  <si>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</si>
  <si>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</si>
  <si>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</si>
  <si>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</si>
  <si>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</si>
  <si>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</si>
  <si>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</si>
  <si>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</si>
  <si>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</si>
  <si>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</si>
  <si>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</si>
  <si>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</si>
  <si>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</si>
  <si>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</si>
  <si>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</si>
  <si>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</si>
  <si>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</si>
  <si>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</si>
  <si>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</si>
  <si>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</si>
  <si>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</si>
  <si>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</si>
  <si>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</si>
  <si>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</si>
  <si>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</si>
  <si>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</si>
  <si>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</si>
  <si>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</si>
  <si>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</si>
  <si>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</si>
  <si>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</si>
  <si>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</si>
  <si>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</si>
  <si>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</si>
  <si>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</si>
  <si>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</si>
  <si>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</si>
  <si>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</si>
  <si>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</si>
  <si>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</si>
  <si>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</si>
  <si>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</si>
  <si>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</si>
  <si>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</si>
  <si>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</si>
  <si>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</si>
  <si>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</si>
  <si>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</si>
  <si>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</si>
  <si>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</si>
  <si>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</si>
  <si>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</si>
  <si>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</si>
  <si>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</si>
  <si>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</si>
  <si>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</si>
  <si>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</si>
  <si>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</si>
  <si>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</si>
  <si>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</si>
  <si>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</si>
  <si>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</si>
  <si>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</si>
  <si>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</si>
  <si>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</si>
  <si>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</si>
  <si>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</si>
  <si>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</si>
  <si>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</si>
  <si>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</si>
  <si>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</si>
  <si>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</si>
  <si>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</si>
  <si>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</si>
  <si>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</si>
  <si>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</si>
  <si>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</si>
  <si>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</si>
  <si>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</si>
  <si>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</si>
  <si>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</si>
  <si>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</si>
  <si>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</si>
  <si>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</si>
  <si>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</si>
  <si>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</si>
  <si>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</si>
  <si>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</si>
  <si>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</si>
  <si>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</si>
  <si>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</si>
  <si>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</si>
  <si>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</si>
  <si>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</si>
  <si>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</si>
  <si>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</si>
  <si>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</si>
  <si>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</si>
  <si>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</si>
  <si>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</si>
  <si>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</si>
  <si>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</si>
  <si>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</si>
  <si>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</si>
  <si>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</si>
  <si>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</si>
  <si>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</si>
  <si>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</si>
  <si>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</si>
  <si>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</si>
  <si>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</si>
  <si>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</si>
  <si>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</si>
  <si>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</si>
  <si>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</si>
  <si>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</si>
  <si>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</si>
  <si>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</si>
  <si>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</si>
  <si>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</si>
  <si>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</si>
  <si>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</si>
  <si>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</si>
  <si>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</si>
  <si>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</si>
  <si>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</si>
  <si>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</si>
  <si>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</si>
  <si>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</si>
  <si>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</si>
  <si>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</si>
  <si>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</si>
  <si>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</si>
  <si>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</si>
  <si>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</si>
  <si>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</si>
  <si>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</si>
  <si>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</si>
  <si>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</si>
  <si>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</si>
  <si>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</si>
  <si>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</si>
  <si>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</si>
  <si>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</si>
  <si>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</si>
  <si>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</si>
  <si>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</si>
  <si>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</si>
  <si>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</si>
  <si>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</si>
  <si>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</si>
  <si>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</si>
  <si>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</si>
  <si>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</si>
  <si>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</si>
  <si>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</si>
  <si>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</si>
  <si>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</si>
  <si>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</si>
  <si>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</si>
  <si>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</si>
  <si>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</si>
  <si>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</si>
  <si>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</si>
  <si>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</si>
  <si>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</si>
  <si>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</si>
  <si>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</si>
  <si>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</si>
  <si>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</si>
  <si>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</si>
  <si>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</si>
  <si>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</si>
  <si>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</si>
  <si>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</si>
  <si>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</si>
  <si>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</si>
  <si>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</si>
  <si>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</si>
  <si>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</si>
  <si>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</si>
  <si>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</si>
  <si>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</si>
  <si>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</si>
  <si>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</si>
  <si>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</si>
  <si>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</si>
  <si>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</si>
  <si>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</si>
  <si>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</si>
  <si>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</si>
  <si>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</si>
  <si>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</si>
  <si>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</si>
  <si>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</si>
  <si>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</si>
  <si>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</si>
  <si>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</si>
  <si>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</si>
  <si>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</si>
  <si>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</si>
  <si>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</si>
  <si>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</si>
  <si>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</si>
  <si>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</si>
  <si>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</si>
  <si>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</si>
  <si>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</si>
  <si>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</si>
  <si>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</si>
  <si>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</si>
  <si>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</si>
  <si>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</si>
  <si>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</si>
  <si>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</si>
  <si>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</si>
  <si>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</si>
  <si>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</si>
  <si>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</si>
  <si>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</si>
  <si>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</si>
  <si>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</si>
  <si>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</si>
  <si>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</si>
  <si>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</si>
  <si>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</si>
  <si>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</si>
  <si>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</si>
  <si>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</si>
  <si>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</si>
  <si>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</si>
  <si>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</si>
  <si>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</si>
  <si>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</si>
  <si>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</si>
  <si>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</si>
  <si>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</si>
  <si>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</si>
  <si>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</si>
  <si>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</si>
  <si>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</si>
  <si>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</si>
  <si>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</si>
  <si>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</si>
  <si>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</si>
  <si>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</si>
  <si>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</si>
  <si>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</si>
  <si>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</si>
  <si>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</si>
  <si>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</si>
  <si>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</si>
  <si>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</si>
  <si>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</si>
  <si>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</si>
  <si>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</si>
  <si>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</si>
  <si>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</si>
  <si>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</si>
  <si>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</si>
  <si>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</si>
  <si>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</si>
  <si>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</si>
  <si>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</si>
  <si>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</si>
  <si>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</si>
  <si>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</si>
  <si>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</si>
  <si>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</si>
  <si>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</si>
  <si>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</si>
  <si>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</si>
  <si>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</si>
  <si>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</si>
  <si>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</si>
  <si>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</si>
  <si>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</si>
  <si>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</si>
  <si>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</si>
  <si>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</si>
  <si>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</si>
  <si>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</si>
  <si>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</si>
  <si>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</si>
  <si>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</si>
  <si>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</si>
  <si>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</si>
  <si>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</si>
  <si>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</si>
  <si>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</si>
  <si>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</si>
  <si>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</si>
  <si>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</si>
  <si>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</si>
  <si>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</si>
  <si>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</si>
  <si>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</si>
  <si>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</si>
  <si>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</si>
  <si>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</si>
  <si>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</si>
  <si>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</si>
  <si>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</si>
  <si>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</si>
  <si>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</si>
  <si>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</si>
  <si>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</si>
  <si>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</si>
  <si>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</si>
  <si>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</si>
  <si>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</si>
  <si>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</si>
  <si>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</si>
  <si>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</si>
  <si>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</si>
  <si>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</si>
  <si>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</si>
  <si>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</si>
  <si>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</si>
  <si>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</si>
  <si>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</si>
  <si>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</si>
  <si>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</si>
  <si>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</si>
  <si>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</si>
  <si>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</si>
  <si>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</si>
  <si>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</si>
  <si>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</si>
  <si>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</si>
  <si>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</si>
  <si>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</si>
  <si>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</si>
  <si>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</si>
  <si>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</si>
  <si>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</si>
  <si>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</si>
  <si>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</si>
  <si>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</si>
  <si>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</si>
  <si>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</si>
  <si>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</si>
  <si>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</si>
  <si>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</si>
  <si>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</si>
  <si>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</si>
  <si>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</si>
  <si>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</si>
  <si>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</si>
  <si>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</si>
  <si>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</si>
  <si>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</si>
  <si>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</si>
  <si>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</si>
  <si>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</si>
  <si>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</si>
  <si>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</si>
  <si>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</si>
  <si>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</si>
  <si>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</si>
  <si>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</si>
  <si>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</si>
  <si>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</si>
  <si>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</si>
  <si>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</si>
  <si>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</si>
  <si>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</si>
  <si>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</si>
  <si>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</si>
  <si>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</si>
  <si>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</si>
  <si>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</si>
  <si>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</si>
  <si>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</si>
  <si>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</si>
  <si>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</si>
  <si>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</si>
  <si>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</si>
  <si>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</si>
  <si>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</si>
  <si>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</si>
  <si>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</si>
  <si>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</si>
  <si>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</si>
  <si>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</si>
  <si>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</si>
  <si>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</si>
  <si>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</si>
  <si>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</si>
  <si>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</si>
  <si>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</si>
  <si>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</si>
  <si>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</si>
  <si>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</si>
  <si>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</si>
  <si>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</si>
  <si>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</si>
  <si>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</si>
  <si>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</si>
  <si>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</si>
  <si>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</si>
  <si>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</si>
  <si>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</si>
  <si>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</si>
  <si>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</si>
  <si>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</si>
  <si>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</si>
  <si>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</si>
  <si>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</si>
  <si>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</si>
  <si>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</si>
  <si>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</si>
  <si>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</si>
  <si>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</si>
  <si>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</si>
  <si>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</si>
  <si>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</si>
  <si>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</si>
  <si>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</si>
  <si>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</si>
  <si>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</si>
  <si>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</si>
  <si>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</si>
  <si>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</si>
  <si>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</si>
  <si>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</si>
  <si>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</si>
  <si>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</si>
  <si>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</si>
  <si>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</si>
  <si>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</si>
  <si>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</si>
  <si>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</si>
  <si>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</si>
  <si>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</si>
  <si>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</si>
  <si>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</si>
  <si>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</si>
  <si>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</si>
  <si>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</si>
  <si>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</si>
  <si>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</si>
  <si>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</si>
  <si>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</si>
  <si>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</si>
  <si>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</si>
  <si>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</si>
  <si>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</si>
  <si>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</si>
  <si>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</si>
  <si>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</si>
  <si>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</si>
  <si>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</si>
  <si>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</si>
  <si>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</si>
  <si>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</si>
  <si>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</si>
  <si>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</si>
  <si>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</si>
  <si>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</si>
  <si>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</si>
  <si>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</si>
  <si>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</si>
  <si>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</si>
  <si>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</si>
  <si>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</si>
  <si>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</si>
  <si>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</si>
  <si>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</si>
  <si>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</si>
  <si>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</si>
  <si>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</si>
  <si>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</si>
  <si>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</si>
  <si>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</si>
  <si>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</si>
  <si>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</si>
  <si>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</si>
  <si>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</si>
  <si>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</si>
  <si>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</si>
  <si>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</si>
  <si>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</si>
  <si>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</si>
  <si>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</si>
  <si>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</si>
  <si>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</si>
  <si>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</si>
  <si>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</si>
  <si>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</si>
  <si>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</si>
  <si>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</si>
  <si>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</si>
  <si>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</si>
  <si>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</si>
  <si>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</si>
  <si>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</si>
  <si>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</si>
  <si>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</si>
  <si>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</si>
  <si>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</si>
  <si>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</si>
  <si>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</si>
  <si>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</si>
  <si>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</si>
  <si>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</si>
  <si>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</si>
  <si>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</si>
  <si>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</si>
  <si>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</si>
  <si>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</si>
  <si>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</si>
  <si>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</si>
  <si>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</si>
  <si>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</si>
  <si>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</si>
  <si>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</si>
  <si>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</si>
  <si>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</si>
  <si>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</si>
  <si>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</si>
  <si>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</si>
  <si>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</si>
  <si>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</si>
  <si>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</si>
  <si>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</si>
  <si>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</si>
  <si>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</si>
  <si>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</si>
  <si>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</si>
  <si>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</si>
  <si>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</si>
  <si>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</si>
  <si>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</si>
  <si>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</si>
  <si>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</si>
  <si>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</si>
  <si>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</si>
  <si>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</si>
  <si>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</si>
  <si>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</si>
  <si>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</si>
  <si>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</si>
  <si>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</si>
  <si>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</si>
  <si>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</si>
  <si>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</si>
  <si>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</si>
  <si>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</si>
  <si>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</si>
  <si>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</si>
  <si>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</si>
  <si>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</si>
  <si>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</si>
  <si>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</si>
  <si>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</si>
  <si>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</si>
  <si>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</si>
  <si>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</si>
  <si>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</si>
  <si>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</si>
  <si>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</si>
  <si>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</si>
  <si>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</si>
  <si>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</si>
  <si>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</si>
  <si>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</si>
  <si>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</si>
  <si>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</si>
  <si>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</si>
  <si>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</si>
  <si>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</si>
  <si>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</si>
  <si>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</si>
  <si>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</si>
  <si>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</si>
  <si>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</si>
  <si>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</si>
  <si>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</si>
  <si>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</si>
  <si>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</si>
  <si>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</si>
  <si>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</si>
  <si>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</si>
  <si>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</si>
  <si>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</si>
  <si>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</si>
  <si>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</si>
  <si>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</si>
  <si>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</si>
  <si>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</si>
  <si>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</si>
  <si>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</si>
  <si>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</si>
  <si>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</si>
  <si>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</si>
  <si>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</si>
  <si>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</si>
  <si>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</si>
  <si>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</si>
  <si>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</si>
  <si>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</si>
  <si>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</si>
  <si>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</si>
  <si>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</si>
  <si>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</si>
  <si>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</si>
  <si>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</si>
  <si>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</si>
  <si>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</si>
  <si>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</si>
  <si>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</si>
  <si>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</si>
  <si>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</si>
  <si>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</si>
  <si>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</si>
  <si>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</si>
  <si>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</si>
  <si>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</si>
  <si>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</si>
  <si>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</si>
  <si>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</si>
  <si>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</si>
  <si>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</si>
  <si>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</si>
  <si>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</si>
  <si>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</si>
  <si>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</si>
  <si>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</si>
  <si>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</si>
  <si>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</si>
  <si>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</si>
  <si>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</si>
  <si>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</si>
  <si>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</si>
  <si>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</si>
  <si>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</si>
  <si>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</si>
  <si>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</si>
  <si>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</si>
  <si>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</si>
  <si>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</si>
  <si>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</si>
  <si>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</si>
  <si>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</si>
  <si>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</si>
  <si>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</si>
  <si>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</si>
  <si>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</si>
  <si>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</si>
  <si>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</si>
  <si>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</si>
  <si>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</si>
  <si>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</si>
  <si>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</si>
  <si>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</si>
  <si>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</si>
  <si>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</si>
  <si>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</si>
  <si>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</si>
  <si>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</si>
  <si>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</si>
  <si>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</si>
  <si>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</si>
  <si>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</si>
  <si>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</si>
  <si>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</si>
  <si>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</si>
  <si>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</si>
  <si>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</si>
  <si>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</si>
  <si>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</si>
  <si>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</si>
  <si>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</si>
  <si>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</si>
  <si>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</si>
  <si>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</si>
  <si>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</si>
  <si>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</si>
  <si>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</si>
  <si>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</si>
  <si>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</si>
  <si>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</si>
  <si>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</si>
  <si>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</si>
  <si>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</si>
  <si>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</si>
  <si>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</si>
  <si>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</si>
  <si>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</si>
  <si>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</si>
  <si>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</si>
  <si>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</si>
  <si>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</si>
  <si>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</si>
  <si>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</si>
  <si>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</si>
  <si>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</si>
  <si>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</si>
  <si>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</si>
  <si>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</si>
  <si>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</si>
  <si>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</si>
  <si>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</si>
  <si>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</si>
  <si>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</si>
  <si>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</si>
  <si>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</si>
  <si>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</si>
  <si>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</si>
  <si>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</si>
  <si>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</si>
  <si>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</si>
  <si>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</si>
  <si>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</si>
  <si>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</si>
  <si>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</si>
  <si>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</si>
  <si>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</si>
  <si>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</si>
  <si>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</si>
  <si>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</si>
  <si>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</si>
  <si>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</si>
  <si>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</si>
  <si>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</si>
  <si>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</si>
  <si>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</si>
  <si>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</si>
  <si>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</si>
  <si>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</si>
  <si>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</si>
  <si>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</si>
  <si>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</si>
  <si>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</si>
  <si>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</si>
  <si>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</si>
  <si>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</si>
  <si>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</si>
  <si>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</si>
  <si>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</si>
  <si>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</si>
  <si>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</si>
  <si>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</si>
  <si>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</si>
  <si>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</si>
  <si>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</si>
  <si>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</si>
  <si>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</si>
  <si>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</si>
  <si>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</si>
  <si>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</si>
  <si>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</si>
  <si>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</si>
  <si>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</si>
  <si>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</si>
  <si>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</si>
  <si>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</si>
  <si>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</si>
  <si>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</si>
  <si>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</si>
  <si>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</si>
  <si>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</si>
  <si>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</si>
  <si>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</si>
  <si>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</si>
  <si>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</si>
  <si>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</si>
  <si>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</si>
  <si>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</si>
  <si>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</si>
  <si>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</si>
  <si>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</si>
  <si>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</si>
  <si>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</si>
  <si>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</si>
  <si>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</si>
  <si>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</si>
  <si>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</si>
  <si>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</si>
  <si>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</si>
  <si>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</si>
  <si>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</si>
  <si>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</si>
  <si>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</si>
  <si>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</si>
  <si>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</si>
  <si>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</si>
  <si>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</si>
  <si>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</si>
  <si>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</si>
  <si>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</si>
  <si>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</si>
  <si>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</si>
  <si>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</si>
  <si>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</si>
  <si>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</si>
  <si>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</si>
  <si>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</si>
  <si>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</si>
  <si>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</si>
  <si>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</si>
  <si>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</si>
  <si>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</si>
  <si>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</si>
  <si>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</si>
  <si>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</si>
  <si>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</si>
  <si>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</si>
  <si>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</si>
  <si>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</si>
  <si>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</si>
  <si>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</si>
  <si>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</si>
  <si>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</si>
  <si>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</si>
  <si>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</si>
  <si>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</si>
  <si>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</si>
  <si>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</si>
  <si>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</si>
  <si>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</si>
  <si>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</si>
  <si>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</si>
  <si>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</si>
  <si>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</si>
  <si>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</si>
  <si>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</si>
  <si>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</si>
  <si>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</si>
  <si>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</si>
  <si>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</si>
  <si>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</si>
  <si>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</si>
  <si>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</si>
  <si>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</si>
  <si>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</si>
  <si>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</si>
  <si>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</si>
  <si>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</si>
  <si>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</si>
  <si>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</si>
  <si>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</si>
  <si>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</si>
  <si>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</si>
  <si>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</si>
  <si>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</si>
  <si>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</si>
  <si>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</si>
  <si>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</si>
  <si>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</si>
  <si>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</si>
  <si>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</si>
  <si>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</si>
  <si>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</si>
  <si>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</si>
  <si>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</si>
  <si>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</si>
  <si>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</si>
  <si>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</si>
  <si>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</si>
  <si>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</si>
  <si>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</si>
  <si>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</si>
  <si>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</si>
  <si>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</si>
  <si>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</si>
  <si>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</si>
  <si>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</si>
  <si>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</si>
  <si>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</si>
  <si>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</si>
  <si>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</si>
  <si>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</si>
  <si>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</si>
  <si>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</si>
  <si>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</si>
  <si>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</si>
  <si>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</si>
  <si>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</si>
  <si>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</si>
  <si>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</si>
  <si>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</si>
  <si>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</si>
  <si>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</si>
  <si>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</si>
  <si>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</si>
  <si>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</si>
  <si>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</si>
  <si>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</si>
  <si>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</si>
  <si>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</si>
  <si>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</si>
  <si>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</si>
  <si>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</si>
  <si>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</si>
  <si>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</si>
  <si>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</si>
  <si>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</si>
  <si>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</si>
  <si>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</si>
  <si>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</si>
  <si>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</si>
  <si>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</si>
  <si>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</si>
  <si>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</si>
  <si>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</si>
  <si>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</si>
  <si>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</si>
  <si>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</si>
  <si>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</si>
  <si>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</si>
  <si>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</si>
  <si>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</si>
  <si>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</si>
  <si>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</si>
  <si>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</si>
  <si>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</si>
  <si>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</si>
  <si>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</si>
  <si>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</si>
  <si>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</si>
  <si>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</si>
  <si>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</si>
  <si>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</si>
  <si>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</si>
  <si>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</si>
  <si>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</si>
  <si>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</si>
  <si>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</si>
  <si>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</si>
  <si>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</si>
  <si>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</si>
  <si>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</si>
  <si>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</si>
  <si>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</si>
  <si>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</si>
  <si>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</si>
  <si>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</si>
  <si>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</si>
  <si>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</si>
  <si>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</si>
  <si>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</si>
  <si>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</si>
  <si>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</si>
  <si>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</si>
  <si>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</si>
  <si>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</si>
  <si>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</si>
  <si>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</si>
  <si>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</si>
  <si>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</si>
  <si>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</si>
  <si>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</si>
  <si>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</si>
  <si>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</si>
  <si>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</si>
  <si>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</si>
  <si>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</si>
  <si>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</si>
  <si>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</si>
  <si>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</si>
  <si>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</si>
  <si>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</si>
  <si>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</si>
  <si>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</si>
  <si>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</si>
  <si>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</si>
  <si>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</si>
  <si>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</si>
  <si>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</si>
  <si>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</si>
  <si>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</si>
  <si>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</si>
  <si>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</si>
  <si>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</si>
  <si>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</si>
  <si>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</si>
  <si>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</si>
  <si>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</si>
  <si>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</si>
  <si>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</si>
  <si>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</si>
  <si>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</si>
  <si>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</si>
  <si>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</si>
  <si>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</si>
  <si>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</si>
  <si>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</si>
  <si>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</si>
  <si>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</si>
  <si>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</si>
  <si>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</si>
  <si>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</si>
  <si>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</si>
  <si>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</si>
  <si>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</si>
  <si>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</si>
  <si>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</si>
  <si>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</si>
  <si>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</si>
  <si>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</si>
  <si>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</si>
  <si>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</si>
  <si>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</si>
  <si>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</si>
  <si>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</si>
  <si>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</si>
  <si>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</si>
  <si>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</si>
  <si>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</si>
  <si>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</si>
  <si>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</si>
  <si>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</si>
  <si>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</si>
  <si>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</si>
  <si>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</si>
  <si>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</si>
  <si>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</si>
  <si>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</si>
  <si>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</si>
  <si>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</si>
  <si>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</si>
  <si>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</si>
  <si>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</si>
  <si>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</si>
  <si>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</si>
  <si>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</si>
  <si>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</si>
  <si>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</si>
  <si>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</si>
  <si>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</si>
  <si>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</si>
  <si>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</si>
  <si>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</si>
  <si>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</si>
  <si>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</si>
  <si>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</si>
  <si>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</si>
  <si>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</si>
  <si>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</si>
  <si>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</si>
  <si>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</si>
  <si>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</si>
  <si>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</si>
  <si>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</si>
  <si>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</si>
  <si>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</si>
  <si>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</si>
  <si>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</si>
  <si>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</si>
  <si>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</si>
  <si>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</si>
  <si>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</si>
  <si>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</si>
  <si>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</si>
  <si>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</si>
  <si>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</si>
  <si>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</si>
  <si>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</si>
  <si>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</si>
  <si>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</si>
  <si>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</si>
  <si>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</si>
  <si>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</si>
  <si>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</si>
  <si>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</si>
  <si>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</si>
  <si>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</si>
  <si>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</si>
  <si>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</si>
  <si>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</si>
  <si>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</si>
  <si>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</si>
  <si>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</si>
  <si>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</si>
  <si>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</si>
  <si>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</si>
  <si>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</si>
  <si>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</si>
  <si>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</si>
  <si>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</si>
  <si>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</si>
  <si>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</si>
  <si>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</si>
  <si>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</si>
  <si>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</si>
  <si>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</si>
  <si>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</si>
  <si>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</si>
  <si>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</si>
  <si>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</si>
  <si>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</si>
  <si>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</si>
  <si>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</si>
  <si>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</si>
  <si>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</si>
  <si>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</si>
  <si>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</si>
  <si>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</si>
  <si>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</si>
  <si>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</si>
  <si>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</si>
  <si>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</si>
  <si>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</si>
  <si>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</si>
  <si>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</si>
  <si>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</si>
  <si>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</si>
  <si>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</si>
  <si>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</si>
  <si>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</si>
  <si>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</si>
  <si>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</si>
  <si>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</si>
  <si>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</si>
  <si>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</si>
  <si>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</si>
  <si>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</si>
  <si>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</si>
  <si>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</si>
  <si>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</si>
  <si>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</si>
  <si>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</si>
  <si>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</si>
  <si>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</si>
  <si>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</si>
  <si>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</si>
  <si>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</si>
  <si>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</si>
  <si>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</si>
  <si>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</si>
  <si>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</si>
  <si>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</si>
  <si>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</si>
  <si>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</si>
  <si>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</si>
  <si>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</si>
  <si>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</si>
  <si>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</si>
  <si>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</si>
  <si>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</si>
  <si>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</si>
  <si>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</si>
  <si>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</si>
  <si>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</si>
  <si>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</si>
  <si>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</si>
  <si>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</si>
  <si>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</si>
  <si>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</si>
  <si>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</si>
  <si>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</si>
  <si>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</si>
  <si>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</si>
  <si>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</si>
  <si>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</si>
  <si>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</si>
  <si>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</si>
  <si>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</si>
  <si>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</si>
  <si>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</si>
  <si>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</si>
  <si>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</si>
  <si>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</si>
  <si>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</si>
  <si>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</si>
  <si>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</si>
  <si>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</si>
  <si>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</si>
  <si>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</si>
  <si>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</si>
  <si>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</si>
  <si>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</si>
  <si>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</si>
  <si>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</si>
  <si>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</si>
  <si>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</si>
  <si>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</si>
  <si>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</si>
  <si>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</si>
  <si>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</si>
  <si>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</si>
  <si>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</si>
  <si>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</si>
  <si>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</si>
  <si>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</si>
  <si>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</si>
  <si>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</si>
  <si>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</si>
  <si>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</si>
  <si>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</si>
  <si>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</si>
  <si>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</si>
  <si>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</si>
  <si>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</si>
  <si>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</si>
  <si>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</si>
  <si>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</si>
  <si>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</si>
  <si>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</si>
  <si>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</si>
  <si>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</si>
  <si>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</si>
  <si>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</si>
  <si>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</si>
  <si>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</si>
  <si>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</si>
  <si>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</si>
  <si>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</si>
  <si>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</si>
  <si>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</si>
  <si>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</si>
  <si>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</si>
  <si>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</si>
  <si>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</si>
  <si>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</si>
  <si>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</si>
  <si>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</si>
  <si>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</si>
  <si>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</si>
  <si>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</si>
  <si>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</si>
  <si>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</si>
  <si>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</si>
  <si>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</si>
  <si>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</si>
  <si>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</si>
  <si>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</si>
  <si>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</si>
  <si>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</si>
  <si>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</si>
  <si>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</si>
  <si>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</si>
  <si>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</si>
  <si>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</si>
  <si>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</si>
  <si>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</si>
  <si>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</si>
  <si>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</si>
  <si>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</si>
  <si>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</si>
  <si>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</si>
  <si>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</si>
  <si>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</si>
  <si>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</si>
  <si>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</si>
  <si>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</si>
  <si>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</si>
  <si>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</si>
  <si>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</si>
  <si>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</si>
  <si>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</si>
  <si>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</si>
  <si>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</si>
  <si>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</si>
  <si>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</si>
  <si>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</si>
  <si>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</si>
  <si>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</si>
  <si>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</si>
  <si>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</si>
  <si>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</si>
  <si>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</si>
  <si>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</si>
  <si>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</si>
  <si>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</si>
  <si>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</si>
  <si>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</si>
  <si>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</si>
  <si>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</si>
  <si>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</si>
  <si>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</si>
  <si>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</si>
  <si>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</si>
  <si>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</si>
  <si>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</si>
  <si>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</si>
  <si>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</si>
  <si>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</si>
  <si>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</si>
  <si>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</si>
  <si>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</si>
  <si>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</si>
  <si>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</si>
  <si>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</si>
  <si>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</si>
  <si>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</si>
  <si>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</si>
  <si>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</si>
  <si>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</si>
  <si>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</si>
  <si>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</si>
  <si>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</si>
  <si>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</si>
  <si>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</si>
  <si>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</si>
  <si>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</si>
  <si>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</si>
  <si>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</si>
  <si>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</si>
  <si>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</si>
  <si>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</si>
  <si>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</si>
  <si>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</si>
  <si>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</si>
  <si>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</si>
  <si>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</si>
  <si>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</si>
  <si>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</si>
  <si>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</si>
  <si>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</si>
  <si>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</si>
  <si>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</si>
  <si>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</si>
  <si>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</si>
  <si>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</si>
  <si>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</si>
  <si>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</si>
  <si>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</si>
  <si>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</si>
  <si>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</si>
  <si>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</si>
  <si>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</si>
  <si>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</si>
  <si>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</si>
  <si>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</si>
  <si>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</si>
  <si>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</si>
  <si>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</si>
  <si>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</si>
  <si>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</si>
  <si>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</si>
  <si>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</si>
  <si>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</si>
  <si>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</si>
  <si>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</si>
  <si>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</si>
  <si>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</si>
  <si>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</si>
  <si>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</si>
  <si>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</si>
  <si>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</si>
  <si>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</si>
  <si>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</si>
  <si>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</si>
  <si>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</si>
  <si>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</si>
  <si>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</si>
  <si>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</si>
  <si>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</si>
  <si>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</si>
  <si>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</si>
  <si>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</si>
  <si>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</si>
  <si>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</si>
  <si>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</si>
  <si>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</si>
  <si>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</si>
  <si>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</si>
  <si>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</si>
  <si>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</si>
  <si>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</si>
  <si>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</si>
  <si>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</si>
  <si>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</si>
  <si>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</si>
  <si>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</si>
  <si>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</si>
  <si>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</si>
  <si>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</si>
  <si>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</si>
  <si>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</si>
  <si>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</si>
  <si>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</si>
  <si>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</si>
  <si>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</si>
  <si>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</si>
  <si>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</si>
  <si>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</si>
  <si>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</si>
  <si>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</si>
  <si>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</si>
  <si>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</si>
  <si>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</si>
  <si>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</si>
  <si>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</si>
  <si>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</si>
  <si>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</si>
  <si>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</si>
  <si>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</si>
  <si>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</si>
  <si>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</si>
  <si>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</si>
  <si>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</si>
  <si>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</si>
  <si>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</si>
  <si>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</si>
  <si>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</si>
  <si>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</si>
  <si>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</si>
  <si>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</si>
  <si>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</si>
  <si>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</si>
  <si>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</si>
  <si>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</si>
  <si>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</si>
  <si>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</si>
  <si>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</si>
  <si>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</si>
  <si>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</si>
  <si>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</si>
  <si>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</si>
  <si>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</si>
  <si>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</si>
  <si>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</si>
  <si>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</si>
  <si>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</si>
  <si>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</si>
  <si>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</si>
  <si>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</si>
  <si>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</si>
  <si>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</si>
  <si>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</si>
  <si>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</si>
  <si>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</si>
  <si>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</si>
  <si>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</si>
  <si>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</si>
  <si>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</si>
  <si>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</si>
  <si>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</si>
  <si>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</si>
  <si>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</si>
  <si>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</si>
  <si>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</si>
  <si>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</si>
  <si>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</si>
  <si>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</si>
  <si>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</si>
  <si>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</si>
  <si>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</si>
  <si>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</si>
  <si>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</si>
  <si>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</si>
  <si>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</si>
  <si>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</si>
  <si>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</si>
  <si>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</si>
  <si>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</si>
  <si>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</si>
  <si>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</si>
  <si>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</si>
  <si>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</si>
  <si>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</si>
  <si>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</si>
  <si>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</si>
  <si>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</si>
  <si>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</si>
  <si>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</si>
  <si>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</si>
  <si>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</si>
  <si>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</si>
  <si>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</si>
  <si>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</si>
  <si>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</si>
  <si>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</si>
  <si>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</si>
  <si>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</si>
  <si>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</si>
  <si>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</si>
  <si>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</si>
  <si>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</si>
  <si>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</si>
  <si>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</si>
  <si>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</si>
  <si>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</si>
  <si>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</si>
  <si>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</si>
  <si>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</si>
  <si>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</si>
  <si>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</si>
  <si>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</si>
  <si>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</si>
  <si>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</si>
  <si>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</si>
  <si>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</si>
  <si>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</si>
  <si>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</si>
  <si>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</si>
  <si>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</si>
  <si>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</si>
  <si>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</si>
  <si>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</si>
  <si>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</si>
  <si>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</si>
  <si>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</si>
  <si>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</si>
  <si>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</si>
  <si>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</si>
  <si>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</si>
  <si>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</si>
  <si>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</si>
  <si>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</si>
  <si>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</si>
  <si>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</si>
  <si>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</si>
  <si>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</si>
  <si>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</si>
  <si>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</si>
  <si>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</si>
  <si>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</si>
  <si>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</si>
  <si>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</si>
  <si>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</si>
  <si>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</si>
  <si>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</si>
  <si>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</si>
  <si>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</si>
  <si>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</si>
  <si>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</si>
  <si>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</si>
  <si>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</si>
  <si>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</si>
  <si>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</si>
  <si>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</si>
  <si>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</si>
  <si>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</si>
  <si>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</si>
  <si>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</si>
  <si>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</si>
  <si>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</si>
  <si>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</si>
  <si>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</si>
  <si>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</si>
  <si>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</si>
  <si>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</si>
  <si>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</si>
  <si>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</si>
  <si>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</si>
  <si>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</si>
  <si>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</si>
  <si>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</si>
  <si>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</si>
  <si>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</si>
  <si>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</si>
  <si>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</si>
  <si>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</si>
  <si>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</si>
  <si>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</si>
  <si>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</si>
  <si>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</si>
  <si>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</si>
  <si>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</si>
  <si>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</si>
  <si>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</si>
  <si>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</si>
  <si>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</si>
  <si>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</si>
  <si>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</si>
  <si>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</si>
  <si>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</si>
  <si>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</si>
  <si>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</si>
  <si>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</si>
  <si>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</si>
  <si>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</si>
  <si>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</si>
  <si>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</si>
  <si>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</si>
  <si>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</si>
  <si>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</si>
  <si>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</si>
  <si>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</si>
  <si>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</si>
  <si>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</si>
  <si>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</si>
  <si>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</si>
  <si>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</si>
  <si>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</si>
  <si>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</si>
  <si>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</si>
  <si>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</si>
  <si>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</si>
  <si>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</si>
  <si>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</si>
  <si>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</si>
  <si>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</si>
  <si>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</si>
  <si>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</si>
  <si>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</si>
  <si>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</si>
  <si>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</si>
  <si>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</si>
  <si>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</si>
  <si>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</si>
  <si>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</si>
  <si>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</si>
  <si>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</si>
  <si>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</si>
  <si>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</si>
  <si>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</si>
  <si>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</si>
  <si>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</si>
  <si>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</si>
  <si>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</si>
  <si>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</si>
  <si>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</si>
  <si>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</si>
  <si>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</si>
  <si>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</si>
  <si>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</si>
  <si>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</si>
  <si>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</si>
  <si>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</si>
  <si>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</si>
  <si>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</si>
  <si>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</si>
  <si>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</si>
  <si>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</si>
  <si>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</si>
  <si>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</si>
  <si>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</si>
  <si>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</si>
  <si>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</si>
  <si>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</si>
  <si>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</si>
  <si>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</si>
  <si>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</si>
  <si>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</si>
  <si>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</si>
  <si>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</si>
  <si>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</si>
  <si>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</si>
  <si>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</si>
  <si>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</si>
  <si>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</si>
  <si>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</si>
  <si>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</si>
  <si>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</si>
  <si>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</si>
  <si>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</si>
  <si>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</si>
  <si>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</si>
  <si>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</si>
  <si>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</si>
  <si>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</si>
  <si>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</si>
  <si>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</si>
  <si>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</si>
  <si>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</si>
  <si>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</si>
  <si>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</si>
  <si>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</si>
  <si>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</si>
  <si>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</si>
  <si>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</si>
  <si>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</si>
  <si>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</si>
  <si>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</si>
  <si>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</si>
  <si>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</si>
  <si>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</si>
  <si>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</si>
  <si>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</si>
  <si>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</si>
  <si>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</si>
  <si>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</si>
  <si>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</si>
  <si>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</si>
  <si>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</si>
  <si>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</si>
  <si>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</si>
  <si>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</si>
  <si>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</si>
  <si>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</si>
  <si>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</si>
  <si>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</si>
  <si>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</si>
  <si>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</si>
  <si>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</si>
  <si>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</si>
  <si>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</si>
  <si>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</si>
  <si>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</si>
  <si>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</si>
  <si>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</si>
  <si>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</si>
  <si>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</si>
  <si>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</si>
  <si>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</si>
  <si>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</si>
  <si>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</si>
  <si>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</si>
  <si>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</si>
  <si>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</si>
  <si>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</si>
  <si>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</si>
  <si>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</si>
  <si>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</si>
  <si>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</si>
  <si>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</si>
  <si>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</si>
  <si>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</si>
  <si>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</si>
  <si>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</si>
  <si>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</si>
  <si>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</si>
  <si>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</si>
  <si>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</si>
  <si>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</si>
  <si>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</si>
  <si>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</si>
  <si>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</si>
  <si>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</si>
  <si>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</si>
  <si>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</si>
  <si>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</si>
  <si>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</si>
  <si>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</si>
  <si>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</si>
  <si>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</si>
  <si>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</si>
  <si>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</si>
  <si>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</si>
  <si>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</si>
  <si>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</si>
  <si>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</si>
  <si>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</si>
  <si>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</si>
  <si>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</si>
  <si>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</si>
  <si>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</si>
  <si>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</si>
  <si>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</si>
  <si>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</si>
  <si>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</si>
  <si>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</si>
  <si>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</si>
  <si>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</si>
  <si>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</si>
  <si>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</si>
  <si>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</si>
  <si>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</si>
  <si>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</si>
  <si>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</si>
  <si>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</si>
  <si>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</si>
  <si>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</si>
  <si>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</si>
  <si>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</si>
  <si>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</si>
  <si>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</si>
  <si>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</si>
  <si>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</si>
  <si>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</si>
  <si>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</si>
  <si>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</si>
  <si>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</si>
  <si>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</si>
  <si>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</si>
  <si>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</si>
  <si>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</si>
  <si>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</si>
  <si>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</si>
  <si>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</si>
  <si>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</si>
  <si>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</si>
  <si>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</si>
  <si>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</si>
  <si>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</si>
  <si>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</si>
  <si>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</si>
  <si>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</si>
  <si>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</si>
  <si>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</si>
  <si>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</si>
  <si>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</si>
  <si>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</si>
  <si>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</si>
  <si>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</si>
  <si>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</si>
  <si>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</si>
  <si>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</si>
  <si>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</si>
  <si>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</si>
  <si>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</si>
  <si>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</si>
  <si>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</si>
  <si>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</si>
  <si>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</si>
  <si>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</si>
  <si>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</si>
  <si>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</si>
  <si>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</si>
  <si>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</si>
  <si>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</si>
  <si>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</si>
  <si>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</si>
  <si>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</si>
  <si>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</si>
  <si>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</si>
  <si>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</si>
  <si>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</si>
  <si>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</si>
  <si>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</si>
  <si>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</si>
  <si>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</si>
  <si>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</si>
  <si>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</si>
  <si>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</si>
  <si>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</si>
  <si>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</si>
  <si>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</si>
  <si>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</si>
  <si>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</si>
  <si>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</si>
  <si>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</si>
  <si>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</si>
  <si>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</si>
  <si>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</si>
  <si>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</si>
  <si>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</si>
  <si>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</si>
  <si>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</si>
  <si>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</si>
  <si>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</si>
  <si>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</si>
  <si>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</si>
  <si>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</si>
  <si>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</si>
  <si>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</si>
  <si>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</si>
  <si>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</si>
  <si>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</si>
  <si>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</si>
  <si>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</si>
  <si>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</si>
  <si>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</si>
  <si>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</si>
  <si>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</si>
  <si>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</si>
  <si>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</si>
  <si>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</si>
  <si>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</si>
  <si>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</si>
  <si>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</si>
  <si>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</si>
  <si>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</si>
  <si>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</si>
  <si>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</si>
  <si>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</si>
  <si>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</si>
  <si>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</si>
  <si>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</si>
  <si>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</si>
  <si>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</si>
  <si>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</si>
  <si>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</si>
  <si>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</si>
  <si>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</si>
  <si>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</si>
  <si>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</si>
  <si>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</si>
  <si>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</si>
  <si>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</si>
  <si>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</si>
  <si>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</si>
  <si>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</si>
  <si>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</si>
  <si>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</si>
  <si>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</si>
  <si>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</si>
  <si>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</si>
  <si>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</si>
  <si>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</si>
  <si>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</si>
  <si>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</si>
  <si>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</si>
  <si>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</si>
  <si>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</si>
  <si>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</si>
  <si>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</si>
  <si>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</si>
  <si>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</si>
  <si>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</si>
  <si>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</si>
  <si>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</si>
  <si>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</si>
  <si>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</si>
  <si>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</si>
  <si>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</si>
  <si>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</si>
  <si>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</si>
  <si>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</si>
  <si>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</si>
  <si>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</si>
  <si>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</si>
  <si>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</si>
  <si>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</si>
  <si>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</si>
  <si>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</si>
  <si>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</si>
  <si>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</si>
  <si>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</si>
  <si>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</si>
  <si>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</si>
  <si>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</si>
  <si>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</si>
  <si>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</si>
  <si>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</si>
  <si>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</si>
  <si>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</si>
  <si>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</si>
  <si>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</si>
  <si>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</si>
  <si>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</si>
  <si>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</si>
  <si>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</si>
  <si>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</si>
  <si>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</si>
  <si>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</si>
  <si>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</si>
  <si>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</si>
  <si>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</si>
  <si>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</si>
  <si>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</si>
  <si>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</si>
  <si>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</si>
  <si>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</si>
  <si>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</si>
  <si>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</si>
  <si>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</si>
  <si>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</si>
  <si>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</si>
  <si>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</si>
  <si>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</si>
  <si>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</si>
  <si>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</si>
  <si>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</si>
  <si>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</si>
  <si>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</si>
  <si>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</si>
  <si>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</si>
  <si>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</si>
  <si>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</si>
  <si>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</si>
  <si>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</si>
  <si>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</si>
  <si>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</si>
  <si>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</si>
  <si>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</si>
  <si>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</si>
  <si>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</si>
  <si>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</si>
  <si>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</si>
  <si>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</si>
  <si>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</si>
  <si>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</si>
  <si>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</si>
  <si>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</si>
  <si>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</si>
  <si>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</si>
  <si>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</si>
  <si>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</si>
  <si>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</si>
  <si>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</si>
  <si>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</si>
  <si>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</si>
  <si>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</si>
  <si>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</si>
  <si>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</si>
  <si>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</si>
  <si>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</si>
  <si>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</si>
  <si>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</si>
  <si>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</si>
  <si>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</si>
  <si>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</si>
  <si>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</si>
  <si>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</si>
  <si>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</si>
  <si>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</si>
  <si>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</si>
  <si>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</si>
  <si>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</si>
  <si>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</si>
  <si>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</si>
  <si>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</si>
  <si>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</si>
  <si>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</si>
  <si>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</si>
  <si>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</si>
  <si>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</si>
  <si>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</si>
  <si>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</si>
  <si>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</si>
  <si>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</si>
  <si>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</si>
  <si>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</si>
  <si>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</si>
  <si>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</si>
  <si>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</si>
  <si>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</si>
  <si>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</si>
  <si>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</si>
  <si>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</si>
  <si>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</si>
  <si>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</si>
  <si>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</si>
  <si>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</si>
  <si>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</si>
  <si>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</si>
  <si>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</si>
  <si>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</si>
  <si>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</si>
  <si>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</si>
  <si>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</si>
  <si>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</si>
  <si>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</si>
  <si>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</si>
  <si>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</si>
  <si>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</si>
  <si>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</si>
  <si>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</si>
  <si>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</si>
  <si>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</si>
  <si>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</si>
  <si>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</si>
  <si>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</si>
  <si>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</si>
  <si>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</si>
  <si>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</si>
  <si>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</si>
  <si>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</si>
  <si>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</si>
  <si>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</si>
  <si>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</si>
  <si>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</si>
  <si>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</si>
  <si>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</si>
  <si>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</si>
  <si>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</si>
  <si>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</si>
  <si>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</si>
  <si>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</si>
  <si>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</si>
  <si>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</si>
  <si>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</si>
  <si>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</si>
  <si>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</si>
  <si>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</si>
  <si>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</si>
  <si>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</si>
  <si>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</si>
  <si>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</si>
  <si>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</si>
  <si>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</si>
  <si>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</si>
  <si>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</si>
  <si>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</si>
  <si>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</si>
  <si>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</si>
  <si>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</si>
  <si>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</si>
  <si>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</si>
  <si>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</si>
  <si>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</si>
  <si>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</si>
  <si>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</si>
  <si>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</si>
  <si>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</si>
  <si>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</si>
  <si>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</si>
  <si>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</si>
  <si>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</si>
  <si>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</si>
  <si>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</si>
  <si>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</si>
  <si>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</si>
  <si>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</si>
  <si>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</si>
  <si>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</si>
  <si>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</si>
  <si>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</si>
  <si>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</si>
  <si>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</si>
  <si>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</si>
  <si>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</si>
  <si>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</si>
  <si>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</si>
  <si>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</si>
  <si>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</si>
  <si>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</si>
  <si>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</si>
  <si>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</si>
  <si>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</si>
  <si>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</si>
  <si>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</si>
  <si>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</si>
  <si>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</si>
  <si>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</si>
  <si>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</si>
  <si>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</si>
  <si>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</si>
  <si>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</si>
  <si>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</si>
  <si>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</si>
  <si>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</si>
  <si>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</si>
  <si>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</si>
  <si>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</si>
  <si>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</si>
  <si>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</si>
  <si>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</si>
  <si>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</si>
  <si>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</si>
  <si>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</si>
  <si>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</si>
  <si>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</si>
  <si>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</si>
  <si>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</si>
  <si>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</si>
  <si>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</si>
  <si>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</si>
  <si>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</si>
  <si>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</si>
  <si>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</si>
  <si>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</si>
  <si>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</si>
  <si>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</si>
  <si>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</si>
  <si>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</si>
  <si>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</si>
  <si>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</si>
  <si>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</si>
  <si>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</si>
  <si>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</si>
  <si>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</si>
  <si>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</si>
  <si>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</si>
  <si>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</si>
  <si>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</si>
  <si>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</si>
  <si>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</si>
  <si>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</si>
  <si>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</si>
  <si>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</si>
  <si>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</si>
  <si>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</si>
  <si>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</si>
  <si>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</si>
  <si>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</si>
  <si>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</si>
  <si>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</si>
  <si>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</si>
  <si>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</si>
  <si>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</si>
  <si>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</si>
  <si>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</si>
  <si>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</si>
  <si>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</si>
  <si>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</si>
  <si>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</si>
  <si>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</si>
  <si>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</si>
  <si>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</si>
  <si>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</si>
  <si>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</si>
  <si>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</si>
  <si>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</si>
  <si>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</si>
  <si>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</si>
  <si>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</si>
  <si>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</si>
  <si>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</si>
  <si>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</si>
  <si>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</si>
  <si>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</si>
  <si>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</si>
  <si>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</si>
  <si>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</si>
  <si>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</si>
  <si>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</si>
  <si>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</si>
  <si>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</si>
  <si>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</si>
  <si>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</si>
  <si>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</si>
  <si>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</si>
  <si>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</si>
  <si>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</si>
  <si>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</si>
  <si>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</si>
  <si>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</si>
  <si>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</si>
  <si>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</si>
  <si>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</si>
  <si>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</si>
  <si>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</si>
  <si>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</si>
  <si>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</si>
  <si>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</si>
  <si>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</si>
  <si>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</si>
  <si>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</si>
  <si>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</si>
  <si>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</si>
  <si>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</si>
  <si>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</si>
  <si>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</si>
  <si>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</si>
  <si>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</si>
  <si>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</si>
  <si>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</si>
  <si>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</si>
  <si>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</si>
  <si>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</si>
  <si>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</si>
  <si>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</si>
  <si>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</si>
  <si>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</si>
  <si>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</si>
  <si>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</si>
  <si>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</si>
  <si>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</si>
  <si>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</si>
  <si>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</si>
  <si>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</si>
  <si>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</si>
  <si>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</si>
  <si>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</si>
  <si>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</si>
  <si>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</si>
  <si>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</si>
  <si>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</si>
  <si>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</si>
  <si>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</si>
  <si>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</si>
  <si>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</si>
  <si>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</si>
  <si>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</si>
  <si>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</si>
  <si>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</si>
  <si>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</si>
  <si>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</si>
  <si>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</si>
  <si>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</si>
  <si>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</si>
  <si>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</si>
  <si>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</si>
  <si>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</si>
  <si>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</si>
  <si>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</si>
  <si>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</si>
  <si>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</si>
  <si>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</si>
  <si>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</si>
  <si>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</si>
  <si>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</si>
  <si>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</si>
  <si>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</si>
  <si>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</si>
  <si>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</si>
  <si>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</si>
  <si>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</si>
  <si>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</si>
  <si>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</si>
  <si>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</si>
  <si>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</si>
  <si>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</si>
  <si>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</si>
  <si>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</si>
  <si>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</si>
  <si>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</si>
  <si>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</si>
  <si>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</si>
  <si>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</si>
  <si>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</si>
  <si>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</si>
  <si>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</si>
  <si>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</si>
  <si>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</si>
  <si>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</si>
  <si>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</si>
  <si>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</si>
  <si>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</si>
  <si>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</si>
  <si>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</si>
  <si>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</si>
  <si>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</si>
  <si>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</si>
  <si>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</si>
  <si>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</si>
  <si>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</si>
  <si>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</si>
  <si>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</si>
  <si>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</si>
  <si>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</si>
  <si>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</si>
  <si>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</si>
  <si>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</si>
  <si>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</si>
  <si>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</si>
  <si>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</si>
  <si>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</si>
  <si>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</si>
  <si>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</si>
  <si>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</si>
  <si>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</si>
  <si>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</si>
  <si>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</si>
  <si>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</si>
  <si>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</si>
  <si>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</si>
  <si>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</si>
  <si>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</si>
  <si>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</si>
  <si>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</si>
  <si>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</si>
  <si>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</si>
  <si>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</si>
  <si>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</si>
  <si>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</si>
  <si>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</si>
  <si>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</si>
  <si>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</si>
  <si>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</si>
  <si>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</si>
  <si>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</si>
  <si>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</si>
  <si>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</si>
  <si>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</si>
  <si>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</si>
  <si>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</si>
  <si>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</si>
  <si>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</si>
  <si>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</si>
  <si>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</si>
  <si>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</si>
  <si>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</si>
  <si>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</si>
  <si>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</si>
  <si>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</si>
  <si>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</si>
  <si>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</si>
  <si>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</si>
  <si>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</si>
  <si>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</si>
  <si>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</si>
  <si>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</si>
  <si>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</si>
  <si>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</si>
  <si>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</si>
  <si>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</si>
  <si>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</si>
  <si>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</si>
  <si>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</si>
  <si>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</si>
  <si>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</si>
  <si>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</si>
  <si>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</si>
  <si>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</si>
  <si>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</si>
  <si>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</si>
  <si>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</si>
  <si>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</si>
  <si>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</si>
  <si>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</si>
  <si>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</si>
  <si>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</si>
  <si>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</si>
  <si>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</si>
  <si>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</si>
  <si>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</si>
  <si>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</si>
  <si>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</si>
  <si>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</si>
  <si>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</si>
  <si>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</si>
  <si>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</si>
  <si>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</si>
  <si>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</si>
  <si>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</si>
  <si>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</si>
  <si>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</si>
  <si>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</si>
  <si>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</si>
  <si>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</si>
  <si>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</si>
  <si>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</si>
  <si>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</si>
  <si>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</si>
  <si>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</si>
  <si>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</si>
  <si>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</si>
  <si>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</si>
  <si>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</si>
  <si>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</si>
  <si>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</si>
  <si>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</si>
  <si>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</si>
  <si>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</si>
  <si>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</si>
  <si>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</si>
  <si>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</si>
  <si>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</si>
  <si>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</si>
  <si>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</si>
  <si>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</si>
  <si>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</si>
  <si>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</si>
  <si>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</si>
  <si>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</si>
  <si>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</si>
  <si>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</si>
  <si>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</si>
  <si>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</si>
  <si>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</si>
  <si>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</si>
  <si>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</si>
  <si>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</si>
  <si>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</si>
  <si>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</si>
  <si>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</si>
  <si>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</si>
  <si>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</si>
  <si>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</si>
  <si>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</si>
  <si>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</si>
  <si>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</si>
  <si>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</si>
  <si>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</si>
  <si>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</si>
  <si>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</si>
  <si>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</si>
  <si>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</si>
  <si>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</si>
  <si>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</si>
  <si>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</si>
  <si>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</si>
  <si>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</si>
  <si>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</si>
  <si>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</si>
  <si>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</si>
  <si>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</si>
  <si>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</si>
  <si>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</si>
  <si>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</si>
  <si>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</si>
  <si>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</si>
  <si>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</si>
  <si>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</si>
  <si>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</si>
  <si>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</si>
  <si>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</si>
  <si>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</si>
  <si>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</si>
  <si>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</si>
  <si>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</si>
  <si>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</si>
  <si>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</si>
  <si>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</si>
  <si>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</si>
  <si>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</si>
  <si>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</si>
  <si>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</si>
  <si>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</si>
  <si>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</si>
  <si>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</si>
  <si>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</si>
  <si>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</si>
  <si>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</si>
  <si>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</si>
  <si>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</si>
  <si>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</si>
  <si>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</si>
  <si>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</si>
  <si>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</si>
  <si>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</si>
  <si>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</si>
  <si>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</si>
  <si>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</si>
  <si>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</si>
  <si>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</si>
  <si>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</si>
  <si>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</si>
  <si>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</si>
  <si>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</si>
  <si>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</si>
  <si>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</si>
  <si>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</si>
  <si>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</si>
  <si>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</si>
  <si>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</si>
  <si>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</si>
  <si>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</si>
  <si>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</si>
  <si>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</si>
  <si>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</si>
  <si>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</si>
  <si>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</si>
  <si>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</si>
  <si>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</si>
  <si>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</si>
  <si>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</si>
  <si>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</si>
  <si>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</si>
  <si>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</si>
  <si>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</si>
  <si>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</si>
  <si>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</si>
  <si>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</si>
  <si>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</si>
  <si>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</si>
  <si>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</si>
  <si>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</si>
  <si>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</si>
  <si>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</si>
  <si>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</si>
  <si>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</si>
  <si>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</si>
  <si>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</si>
  <si>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</si>
  <si>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</si>
  <si>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</si>
  <si>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</si>
  <si>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</si>
  <si>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</si>
  <si>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</si>
  <si>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</si>
  <si>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</si>
  <si>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</si>
  <si>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</si>
  <si>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</si>
  <si>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</si>
  <si>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</si>
  <si>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</si>
  <si>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</si>
  <si>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</si>
  <si>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</si>
  <si>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</si>
  <si>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</si>
  <si>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</si>
  <si>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</si>
  <si>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</si>
  <si>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</si>
  <si>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</si>
  <si>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</si>
  <si>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</si>
  <si>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</si>
  <si>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</si>
  <si>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</si>
  <si>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</si>
  <si>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</si>
  <si>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</si>
  <si>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</si>
  <si>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</si>
  <si>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</si>
  <si>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</si>
  <si>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</si>
  <si>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</si>
  <si>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</si>
  <si>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</si>
  <si>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</si>
  <si>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</si>
  <si>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</si>
  <si>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</si>
  <si>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</si>
  <si>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</si>
  <si>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</si>
  <si>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</si>
  <si>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</si>
  <si>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</si>
  <si>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</si>
  <si>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</si>
  <si>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</si>
  <si>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</si>
  <si>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</si>
  <si>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</si>
  <si>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</si>
  <si>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</si>
  <si>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</si>
  <si>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</si>
  <si>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</si>
  <si>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</si>
  <si>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</si>
  <si>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</si>
  <si>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</si>
  <si>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</si>
  <si>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</si>
  <si>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</si>
  <si>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</si>
  <si>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</si>
  <si>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</si>
  <si>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</si>
  <si>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</si>
  <si>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</si>
  <si>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</si>
  <si>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</si>
  <si>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</si>
  <si>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</si>
  <si>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</si>
  <si>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</si>
  <si>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</si>
  <si>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</si>
  <si>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</si>
  <si>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</si>
  <si>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</si>
  <si>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</si>
  <si>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</si>
  <si>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</si>
  <si>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</si>
  <si>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</si>
  <si>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</si>
  <si>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</si>
  <si>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</si>
  <si>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</si>
  <si>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</si>
  <si>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</si>
  <si>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</si>
  <si>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</si>
  <si>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</si>
  <si>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</si>
  <si>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</si>
  <si>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</si>
  <si>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</si>
  <si>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</si>
  <si>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</si>
  <si>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</si>
  <si>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</si>
  <si>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</si>
  <si>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</si>
  <si>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</si>
  <si>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</si>
  <si>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</si>
  <si>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</si>
  <si>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</si>
  <si>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</si>
  <si>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</si>
  <si>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</si>
  <si>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</si>
  <si>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</si>
  <si>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</si>
  <si>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</si>
  <si>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</si>
  <si>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</si>
  <si>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</si>
  <si>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</si>
  <si>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</si>
  <si>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</si>
  <si>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</si>
  <si>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</si>
  <si>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</si>
  <si>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</si>
  <si>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</si>
  <si>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</si>
  <si>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</si>
  <si>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</si>
  <si>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</si>
  <si>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</si>
  <si>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</si>
  <si>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</si>
  <si>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</si>
  <si>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</si>
  <si>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</si>
  <si>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</si>
  <si>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</si>
  <si>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</si>
  <si>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</si>
  <si>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</si>
  <si>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</si>
  <si>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</si>
  <si>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</si>
  <si>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</si>
  <si>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</si>
  <si>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</si>
  <si>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</si>
  <si>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</si>
  <si>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</si>
  <si>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</si>
  <si>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</si>
  <si>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</si>
  <si>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</si>
  <si>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</si>
  <si>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</si>
  <si>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</si>
  <si>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</si>
  <si>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</si>
  <si>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</si>
  <si>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</si>
  <si>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</si>
  <si>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</si>
  <si>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</si>
  <si>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</si>
  <si>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</si>
  <si>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</si>
  <si>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</si>
  <si>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</si>
  <si>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</si>
  <si>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</si>
  <si>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</si>
  <si>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</si>
  <si>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</si>
  <si>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</si>
  <si>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</si>
  <si>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</si>
  <si>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</si>
  <si>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</si>
  <si>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</si>
  <si>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</si>
  <si>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</si>
  <si>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</si>
  <si>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</si>
  <si>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</si>
  <si>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</si>
  <si>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</si>
  <si>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</si>
  <si>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</si>
  <si>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</si>
  <si>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</si>
  <si>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</si>
  <si>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</si>
  <si>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</si>
  <si>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</si>
  <si>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</si>
  <si>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</si>
  <si>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</si>
  <si>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</si>
  <si>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</si>
  <si>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</si>
  <si>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</si>
  <si>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</si>
  <si>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</si>
  <si>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</si>
  <si>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</si>
  <si>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</si>
  <si>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</si>
  <si>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</si>
  <si>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</si>
  <si>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</si>
  <si>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</si>
  <si>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</si>
  <si>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</si>
  <si>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</si>
  <si>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</si>
  <si>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</si>
  <si>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</si>
  <si>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</si>
  <si>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</si>
  <si>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</si>
  <si>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</si>
  <si>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</si>
  <si>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</si>
  <si>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</si>
  <si>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</si>
  <si>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</si>
  <si>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</si>
  <si>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</si>
  <si>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</si>
  <si>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</si>
  <si>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</si>
  <si>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</si>
  <si>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</si>
  <si>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</si>
  <si>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</si>
  <si>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</si>
  <si>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</si>
  <si>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</si>
  <si>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</si>
  <si>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</si>
  <si>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</si>
  <si>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</si>
  <si>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</si>
  <si>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</si>
  <si>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</si>
  <si>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</si>
  <si>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</si>
  <si>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</si>
  <si>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</si>
  <si>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</si>
  <si>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</si>
  <si>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</si>
  <si>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</si>
  <si>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</si>
  <si>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</si>
  <si>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</si>
  <si>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</si>
  <si>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</si>
  <si>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</si>
  <si>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</si>
  <si>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</si>
  <si>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</si>
  <si>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</si>
  <si>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</si>
  <si>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</si>
  <si>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</si>
  <si>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</si>
  <si>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</si>
  <si>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</si>
  <si>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</si>
  <si>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</si>
  <si>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</si>
  <si>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</si>
  <si>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</si>
  <si>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</si>
  <si>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</si>
  <si>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</si>
  <si>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</si>
  <si>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</si>
  <si>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</si>
  <si>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</si>
  <si>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</si>
  <si>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</si>
  <si>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</si>
  <si>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</si>
  <si>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</si>
  <si>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</si>
  <si>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</si>
  <si>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</si>
  <si>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</si>
  <si>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</si>
  <si>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</si>
  <si>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</si>
  <si>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</si>
  <si>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</si>
  <si>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</si>
  <si>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</si>
  <si>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</si>
  <si>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</si>
  <si>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</si>
  <si>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</si>
  <si>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</si>
  <si>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</si>
  <si>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</si>
  <si>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</si>
  <si>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</si>
  <si>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</si>
  <si>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</si>
  <si>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</si>
  <si>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</si>
  <si>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</si>
  <si>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</si>
  <si>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</si>
  <si>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</si>
  <si>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</si>
  <si>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</si>
  <si>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</si>
  <si>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</si>
  <si>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</si>
  <si>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</si>
  <si>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</si>
  <si>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</si>
  <si>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</si>
  <si>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</si>
  <si>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</si>
  <si>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</si>
  <si>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</si>
  <si>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</si>
  <si>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</si>
  <si>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</si>
  <si>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</si>
  <si>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</si>
  <si>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</si>
  <si>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</si>
  <si>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</si>
  <si>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</si>
  <si>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</si>
  <si>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</si>
  <si>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</si>
  <si>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</si>
  <si>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</si>
  <si>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</si>
  <si>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</si>
  <si>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</si>
  <si>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</si>
  <si>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</si>
  <si>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</si>
  <si>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</si>
  <si>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</si>
  <si>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</si>
  <si>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</si>
  <si>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</si>
  <si>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</si>
  <si>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</si>
  <si>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</si>
  <si>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</si>
  <si>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</si>
  <si>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</si>
  <si>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</si>
  <si>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</si>
  <si>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</si>
  <si>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</si>
  <si>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</si>
  <si>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</si>
  <si>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</si>
  <si>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</si>
  <si>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</si>
  <si>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</si>
  <si>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</si>
  <si>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</si>
  <si>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</si>
  <si>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</si>
  <si>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</si>
  <si>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</si>
  <si>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</si>
  <si>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</si>
  <si>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</si>
  <si>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</si>
  <si>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</si>
  <si>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</si>
  <si>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</si>
  <si>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</si>
  <si>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</si>
  <si>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</si>
  <si>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</si>
  <si>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</si>
  <si>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</si>
  <si>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</si>
  <si>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</si>
  <si>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</si>
  <si>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</si>
  <si>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</si>
  <si>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</si>
  <si>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</si>
  <si>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</si>
  <si>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</si>
  <si>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</si>
  <si>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</si>
  <si>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</si>
  <si>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</si>
  <si>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</si>
  <si>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</si>
  <si>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</si>
  <si>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</si>
  <si>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</si>
  <si>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</si>
  <si>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</si>
  <si>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</si>
  <si>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</si>
  <si>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</si>
  <si>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</si>
  <si>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</si>
  <si>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</si>
  <si>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</si>
  <si>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</si>
  <si>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</si>
  <si>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</si>
  <si>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</si>
  <si>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</si>
  <si>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</si>
  <si>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</si>
  <si>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</si>
  <si>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</si>
  <si>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</si>
  <si>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</si>
  <si>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</si>
  <si>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</si>
  <si>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</si>
  <si>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</si>
  <si>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</si>
  <si>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</si>
  <si>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</si>
  <si>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</si>
  <si>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</si>
  <si>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</si>
  <si>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</si>
  <si>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</si>
  <si>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</si>
  <si>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</si>
  <si>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</si>
  <si>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</si>
  <si>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</si>
  <si>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</si>
  <si>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</si>
  <si>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</si>
  <si>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</si>
  <si>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</si>
  <si>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</si>
  <si>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</si>
  <si>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</si>
  <si>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</si>
  <si>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</si>
  <si>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</si>
  <si>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</si>
  <si>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</si>
  <si>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</si>
  <si>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</si>
  <si>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</si>
  <si>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</si>
  <si>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</si>
  <si>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</si>
  <si>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</si>
  <si>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</si>
  <si>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</si>
  <si>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</si>
  <si>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</si>
  <si>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</si>
  <si>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</si>
  <si>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</si>
  <si>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</si>
  <si>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</si>
  <si>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</si>
  <si>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</si>
  <si>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</si>
  <si>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</si>
  <si>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</si>
  <si>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</si>
  <si>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</si>
  <si>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</si>
  <si>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</si>
  <si>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</si>
  <si>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</si>
  <si>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</si>
  <si>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</si>
  <si>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</si>
  <si>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</si>
  <si>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</si>
  <si>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</si>
  <si>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</si>
  <si>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</si>
  <si>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</si>
  <si>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</si>
  <si>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</si>
  <si>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</si>
  <si>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</si>
  <si>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</si>
  <si>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</si>
  <si>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</si>
  <si>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</si>
  <si>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</si>
  <si>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</si>
  <si>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</si>
  <si>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</si>
  <si>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</si>
  <si>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</si>
  <si>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</si>
  <si>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</si>
  <si>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</si>
  <si>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</si>
  <si>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</si>
  <si>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</si>
  <si>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</si>
  <si>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</si>
  <si>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</si>
  <si>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</si>
  <si>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</si>
  <si>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</si>
  <si>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</si>
  <si>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</si>
  <si>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</si>
  <si>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</si>
  <si>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</si>
  <si>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</si>
  <si>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</si>
  <si>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</si>
  <si>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</si>
  <si>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</si>
  <si>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</si>
  <si>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</si>
  <si>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</si>
  <si>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</si>
  <si>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</si>
  <si>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</si>
  <si>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</si>
  <si>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</si>
  <si>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</si>
  <si>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</si>
  <si>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</si>
  <si>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</si>
  <si>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</si>
  <si>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</si>
  <si>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</si>
  <si>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</si>
  <si>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</si>
  <si>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</si>
  <si>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</si>
  <si>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</si>
  <si>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</si>
  <si>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</si>
  <si>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</si>
  <si>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</si>
  <si>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</si>
  <si>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</si>
  <si>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</si>
  <si>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</si>
  <si>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</si>
  <si>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</si>
  <si>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</si>
  <si>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</si>
  <si>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</si>
  <si>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</si>
  <si>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</si>
  <si>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</si>
  <si>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</si>
  <si>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</si>
  <si>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</si>
  <si>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</si>
  <si>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</si>
  <si>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</si>
  <si>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</si>
  <si>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</si>
  <si>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</si>
  <si>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</si>
  <si>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</si>
  <si>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</si>
  <si>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</si>
  <si>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</si>
  <si>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</si>
  <si>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</si>
  <si>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</si>
  <si>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</si>
  <si>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</si>
  <si>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</si>
  <si>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</si>
  <si>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</si>
  <si>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</si>
  <si>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</si>
  <si>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</si>
  <si>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</si>
  <si>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</si>
  <si>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</si>
  <si>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</si>
  <si>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</si>
  <si>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</si>
  <si>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</si>
  <si>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</si>
  <si>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</si>
  <si>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</si>
  <si>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</si>
  <si>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</si>
  <si>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</si>
  <si>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</si>
  <si>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</si>
  <si>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</si>
  <si>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</si>
  <si>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</si>
  <si>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</si>
  <si>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</si>
  <si>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</si>
  <si>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</si>
  <si>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</si>
  <si>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</si>
  <si>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</si>
  <si>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</si>
  <si>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</si>
  <si>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</si>
  <si>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</si>
  <si>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</si>
  <si>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</si>
  <si>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</si>
  <si>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</si>
  <si>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</si>
  <si>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</si>
  <si>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</si>
  <si>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</si>
  <si>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</si>
  <si>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</si>
  <si>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</si>
  <si>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</si>
  <si>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</si>
  <si>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</si>
  <si>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</si>
  <si>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</si>
  <si>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</si>
  <si>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</si>
  <si>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</si>
  <si>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</si>
  <si>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</si>
  <si>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</si>
  <si>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</si>
  <si>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</si>
  <si>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</si>
  <si>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</si>
  <si>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</si>
  <si>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</si>
  <si>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</si>
  <si>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</si>
  <si>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</si>
  <si>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</si>
  <si>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</si>
  <si>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</si>
  <si>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</si>
  <si>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</si>
  <si>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</si>
  <si>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</si>
  <si>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</si>
  <si>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</si>
  <si>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</si>
  <si>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</si>
  <si>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</si>
  <si>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</si>
  <si>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</si>
  <si>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</si>
  <si>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</si>
  <si>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</si>
  <si>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</si>
  <si>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</si>
  <si>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</si>
  <si>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</si>
  <si>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</si>
  <si>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</si>
  <si>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</si>
  <si>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</si>
  <si>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</si>
  <si>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</si>
  <si>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</si>
  <si>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</si>
  <si>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</si>
  <si>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</si>
  <si>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</si>
  <si>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</si>
  <si>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</si>
  <si>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</si>
  <si>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</si>
  <si>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</si>
  <si>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</si>
  <si>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</si>
  <si>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</si>
  <si>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</si>
  <si>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</si>
  <si>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</si>
  <si>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</si>
  <si>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</si>
  <si>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</si>
  <si>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</si>
  <si>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</si>
  <si>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</si>
  <si>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</si>
  <si>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</si>
  <si>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</si>
  <si>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</si>
  <si>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</si>
  <si>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</si>
  <si>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</si>
  <si>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</si>
  <si>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</si>
  <si>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</si>
  <si>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</si>
  <si>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</si>
  <si>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</si>
  <si>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</si>
  <si>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</si>
  <si>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</si>
  <si>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</si>
  <si>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</si>
  <si>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</si>
  <si>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</si>
  <si>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</si>
  <si>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</si>
  <si>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</si>
  <si>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</si>
  <si>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</si>
  <si>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</si>
  <si>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</si>
  <si>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</si>
  <si>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</si>
  <si>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</si>
  <si>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</si>
  <si>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</si>
  <si>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</si>
  <si>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</si>
  <si>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</si>
  <si>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</si>
  <si>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</si>
  <si>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</si>
  <si>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</si>
  <si>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</si>
  <si>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</si>
  <si>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</si>
  <si>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</si>
  <si>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</si>
  <si>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</si>
  <si>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</si>
  <si>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</si>
  <si>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</si>
  <si>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</si>
  <si>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</si>
  <si>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</si>
  <si>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</si>
  <si>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</si>
  <si>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</si>
  <si>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</si>
  <si>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</si>
  <si>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</si>
  <si>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</si>
  <si>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</si>
  <si>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</si>
  <si>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</si>
  <si>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</si>
  <si>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</si>
  <si>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</si>
  <si>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</si>
  <si>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</si>
  <si>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</si>
  <si>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</si>
  <si>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</si>
  <si>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</si>
  <si>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</si>
  <si>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</si>
  <si>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</si>
  <si>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</si>
  <si>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</si>
  <si>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</si>
  <si>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</si>
  <si>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</si>
  <si>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</si>
  <si>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</si>
  <si>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</si>
  <si>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</si>
  <si>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</si>
  <si>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</si>
  <si>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</si>
  <si>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</si>
  <si>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</si>
  <si>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</si>
  <si>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</si>
  <si>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</si>
  <si>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</si>
  <si>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</si>
  <si>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</si>
  <si>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</si>
  <si>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</si>
  <si>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</si>
  <si>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</si>
  <si>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</si>
  <si>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</si>
  <si>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</si>
  <si>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</si>
  <si>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</si>
  <si>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</si>
  <si>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</si>
  <si>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</si>
  <si>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</si>
  <si>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</si>
  <si>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</si>
  <si>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</si>
  <si>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</si>
  <si>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</si>
  <si>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</si>
  <si>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</si>
  <si>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</si>
  <si>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</si>
  <si>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</si>
  <si>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</si>
  <si>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</si>
  <si>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</si>
  <si>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</si>
  <si>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</si>
  <si>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</si>
  <si>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</si>
  <si>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</si>
  <si>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</si>
  <si>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</si>
  <si>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</si>
  <si>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</si>
  <si>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</si>
  <si>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</si>
  <si>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</si>
  <si>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</si>
  <si>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</si>
  <si>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</si>
  <si>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</si>
  <si>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</si>
  <si>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</si>
  <si>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</si>
  <si>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</si>
  <si>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</si>
  <si>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</si>
  <si>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</si>
  <si>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</si>
  <si>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</si>
  <si>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</si>
  <si>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</si>
  <si>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</si>
  <si>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</si>
  <si>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</si>
  <si>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</si>
  <si>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</si>
  <si>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</si>
  <si>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</si>
  <si>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</si>
  <si>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</si>
  <si>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</si>
  <si>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</si>
  <si>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</si>
  <si>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</si>
  <si>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</si>
  <si>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</si>
  <si>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</si>
  <si>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</si>
  <si>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</si>
  <si>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</si>
  <si>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</si>
  <si>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</si>
  <si>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</si>
  <si>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</si>
  <si>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</si>
  <si>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</si>
  <si>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</si>
  <si>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</si>
  <si>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</si>
  <si>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</si>
  <si>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</si>
  <si>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</si>
  <si>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</si>
  <si>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</si>
  <si>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</si>
  <si>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</si>
  <si>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</si>
  <si>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</si>
  <si>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</si>
  <si>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</si>
  <si>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</si>
  <si>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</si>
  <si>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</si>
  <si>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</si>
  <si>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</si>
  <si>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</si>
  <si>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</si>
  <si>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</si>
  <si>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</si>
  <si>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</si>
  <si>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</si>
  <si>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</si>
  <si>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</si>
  <si>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</si>
  <si>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</si>
  <si>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</si>
  <si>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</si>
  <si>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</si>
  <si>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</si>
  <si>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</si>
  <si>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</si>
  <si>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</si>
  <si>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</si>
  <si>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</si>
  <si>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</si>
  <si>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</si>
  <si>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</si>
  <si>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</si>
  <si>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</si>
  <si>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</si>
  <si>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</si>
  <si>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</si>
  <si>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</si>
  <si>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</si>
  <si>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</si>
  <si>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</si>
  <si>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</si>
  <si>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</si>
  <si>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</si>
  <si>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</si>
  <si>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</si>
  <si>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</si>
  <si>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</si>
  <si>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</si>
  <si>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</si>
  <si>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</si>
  <si>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</si>
  <si>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</si>
  <si>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</si>
  <si>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</si>
  <si>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</si>
  <si>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</si>
  <si>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</si>
  <si>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</si>
  <si>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</si>
  <si>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</si>
  <si>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</si>
  <si>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</si>
  <si>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</si>
  <si>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</si>
  <si>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</si>
  <si>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</si>
  <si>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</si>
  <si>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</si>
  <si>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</si>
  <si>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</si>
  <si>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</si>
  <si>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</si>
  <si>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</si>
  <si>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</si>
  <si>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</si>
  <si>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</si>
  <si>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</si>
  <si>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</si>
  <si>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</si>
  <si>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</si>
  <si>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</si>
  <si>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</si>
  <si>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</si>
  <si>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</si>
  <si>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</si>
  <si>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</si>
  <si>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</si>
  <si>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</si>
  <si>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</si>
  <si>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</si>
  <si>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</si>
  <si>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</si>
  <si>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</si>
  <si>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</si>
  <si>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</si>
  <si>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</si>
  <si>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</si>
  <si>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</si>
  <si>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</si>
  <si>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</si>
  <si>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</si>
  <si>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</si>
  <si>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</si>
  <si>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</si>
  <si>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</si>
  <si>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</si>
  <si>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</si>
  <si>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</si>
  <si>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</si>
  <si>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</si>
  <si>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</si>
  <si>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</si>
  <si>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</si>
  <si>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</si>
  <si>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</si>
  <si>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</si>
  <si>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</si>
  <si>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</si>
  <si>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</si>
  <si>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</si>
  <si>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</si>
  <si>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</si>
  <si>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</si>
  <si>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</si>
  <si>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</si>
  <si>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</si>
  <si>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</si>
  <si>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</si>
  <si>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</si>
  <si>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</si>
  <si>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</si>
  <si>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</si>
  <si>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</si>
  <si>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</si>
  <si>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</si>
  <si>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</si>
  <si>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</si>
  <si>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</si>
  <si>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</si>
  <si>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</si>
  <si>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</si>
  <si>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</si>
  <si>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</si>
  <si>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</si>
  <si>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</si>
  <si>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</si>
  <si>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</si>
  <si>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</si>
  <si>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</si>
  <si>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</si>
  <si>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</si>
  <si>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</si>
  <si>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</si>
  <si>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</si>
  <si>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</si>
  <si>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</si>
  <si>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</si>
  <si>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</si>
  <si>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</si>
  <si>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</si>
  <si>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</si>
  <si>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</si>
  <si>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</si>
  <si>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</si>
  <si>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</si>
  <si>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</si>
  <si>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</si>
  <si>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</si>
  <si>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</si>
  <si>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</si>
  <si>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</si>
  <si>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</si>
  <si>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</si>
  <si>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</si>
  <si>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</si>
  <si>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</si>
  <si>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</si>
  <si>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</si>
  <si>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</si>
  <si>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</si>
  <si>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</si>
  <si>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</si>
  <si>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</si>
  <si>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</si>
  <si>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</si>
  <si>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</si>
  <si>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</si>
  <si>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</si>
  <si>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</si>
  <si>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</si>
  <si>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</si>
  <si>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</si>
  <si>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</si>
  <si>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</si>
  <si>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</si>
  <si>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</si>
  <si>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</si>
  <si>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</si>
  <si>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</si>
  <si>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</si>
  <si>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</si>
  <si>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</si>
  <si>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</si>
  <si>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</si>
  <si>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</si>
  <si>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</si>
  <si>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</si>
  <si>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</si>
  <si>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</si>
  <si>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</si>
  <si>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</si>
  <si>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</si>
  <si>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</si>
  <si>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</si>
  <si>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</si>
  <si>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</si>
  <si>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</si>
  <si>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</si>
  <si>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</si>
  <si>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</si>
  <si>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</si>
  <si>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</si>
  <si>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</si>
  <si>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</si>
  <si>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</si>
  <si>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</si>
  <si>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</si>
  <si>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</si>
  <si>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</si>
  <si>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</si>
  <si>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</si>
  <si>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</si>
  <si>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</si>
  <si>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</si>
  <si>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</si>
  <si>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</si>
  <si>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</si>
  <si>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</si>
  <si>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</si>
  <si>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</si>
  <si>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</si>
  <si>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</si>
  <si>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</si>
  <si>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</si>
  <si>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</si>
  <si>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</si>
  <si>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</si>
  <si>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</si>
  <si>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</si>
  <si>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</si>
  <si>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</si>
  <si>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</si>
  <si>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</si>
  <si>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</si>
  <si>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</si>
  <si>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</si>
  <si>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</si>
  <si>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</si>
  <si>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</si>
  <si>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</si>
  <si>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</si>
  <si>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</si>
  <si>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</si>
  <si>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</si>
  <si>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</si>
  <si>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</si>
  <si>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</si>
  <si>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</si>
  <si>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</si>
  <si>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</si>
  <si>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</si>
  <si>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</si>
  <si>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</si>
  <si>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</si>
  <si>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</si>
  <si>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</si>
  <si>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</si>
  <si>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</si>
  <si>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</si>
  <si>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</si>
  <si>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</si>
  <si>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</si>
  <si>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</si>
  <si>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</si>
  <si>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</si>
  <si>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</si>
  <si>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</si>
  <si>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</si>
  <si>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</si>
  <si>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</si>
  <si>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</si>
  <si>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</si>
  <si>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</si>
  <si>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</si>
  <si>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</si>
  <si>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</si>
  <si>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</si>
  <si>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</si>
  <si>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</si>
  <si>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</si>
  <si>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</si>
  <si>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</si>
  <si>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</si>
  <si>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</si>
  <si>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</si>
  <si>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</si>
  <si>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</si>
  <si>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</si>
  <si>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</si>
  <si>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</si>
  <si>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</si>
  <si>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</si>
  <si>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</si>
  <si>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</si>
  <si>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</si>
  <si>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</si>
  <si>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</si>
  <si>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</si>
  <si>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</si>
  <si>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</si>
  <si>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</si>
  <si>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</si>
  <si>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</si>
  <si>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</si>
  <si>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</si>
  <si>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</si>
  <si>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</si>
  <si>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</si>
  <si>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</si>
  <si>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</si>
  <si>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</si>
  <si>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</si>
  <si>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</si>
  <si>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</si>
  <si>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</si>
  <si>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</si>
  <si>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</si>
  <si>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</si>
  <si>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</si>
  <si>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</si>
  <si>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</si>
  <si>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</si>
  <si>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</si>
  <si>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</si>
  <si>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</si>
  <si>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</si>
  <si>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</si>
  <si>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</si>
  <si>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</si>
  <si>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</si>
  <si>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</si>
  <si>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</si>
  <si>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</si>
  <si>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</si>
  <si>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</si>
  <si>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</si>
  <si>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</si>
  <si>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</si>
  <si>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</si>
  <si>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</si>
  <si>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</si>
  <si>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</si>
  <si>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</si>
  <si>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</si>
  <si>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</si>
  <si>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</si>
  <si>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</si>
  <si>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</si>
  <si>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</si>
  <si>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</si>
  <si>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</si>
  <si>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</si>
  <si>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</si>
  <si>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</si>
  <si>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</si>
  <si>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</si>
  <si>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</si>
  <si>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</si>
  <si>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</si>
  <si>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</si>
  <si>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</si>
  <si>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</si>
  <si>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</si>
  <si>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</si>
  <si>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</si>
  <si>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</si>
  <si>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</si>
  <si>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</si>
  <si>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</si>
  <si>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</si>
  <si>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</si>
  <si>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</si>
  <si>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</si>
  <si>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</si>
  <si>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</si>
  <si>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</si>
  <si>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</si>
  <si>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</si>
  <si>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</si>
  <si>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</si>
  <si>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</si>
  <si>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</si>
  <si>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</si>
  <si>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</si>
  <si>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</si>
  <si>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</si>
  <si>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</si>
  <si>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</si>
  <si>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</si>
  <si>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</si>
  <si>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</si>
  <si>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</si>
  <si>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</si>
  <si>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</si>
  <si>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</si>
  <si>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</si>
  <si>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</si>
  <si>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</si>
  <si>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</si>
  <si>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</si>
  <si>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</si>
  <si>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</si>
  <si>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</si>
  <si>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</si>
  <si>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</si>
  <si>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</si>
  <si>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</si>
  <si>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</si>
  <si>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</si>
  <si>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</si>
  <si>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</si>
  <si>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</si>
  <si>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</si>
  <si>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</si>
  <si>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</si>
  <si>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</si>
  <si>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</si>
  <si>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</si>
  <si>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</si>
  <si>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</si>
  <si>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</si>
  <si>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</si>
  <si>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</si>
  <si>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</si>
  <si>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</si>
  <si>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</si>
  <si>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</si>
  <si>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</si>
  <si>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</si>
  <si>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</si>
  <si>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</si>
  <si>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</si>
  <si>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</si>
  <si>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</si>
  <si>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</si>
  <si>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</si>
  <si>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</si>
  <si>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</si>
  <si>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</si>
  <si>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</si>
  <si>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</si>
  <si>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</si>
  <si>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</si>
  <si>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</si>
  <si>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</si>
  <si>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</si>
  <si>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</si>
  <si>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</si>
  <si>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</si>
  <si>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</si>
  <si>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</si>
  <si>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</si>
  <si>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</si>
  <si>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</si>
  <si>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</si>
  <si>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</si>
  <si>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</si>
  <si>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</si>
  <si>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</si>
  <si>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</si>
  <si>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</si>
  <si>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</si>
  <si>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</si>
  <si>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</si>
  <si>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</si>
  <si>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</si>
  <si>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</si>
  <si>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</si>
  <si>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</si>
  <si>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</si>
  <si>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</si>
  <si>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</si>
  <si>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</si>
  <si>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</si>
  <si>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</si>
  <si>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</si>
  <si>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</si>
  <si>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</si>
  <si>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</si>
  <si>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</si>
  <si>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</si>
  <si>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</si>
  <si>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</si>
  <si>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</si>
  <si>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</si>
  <si>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</si>
  <si>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</si>
  <si>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</si>
  <si>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</si>
  <si>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</si>
  <si>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</si>
  <si>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</si>
  <si>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</si>
  <si>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</si>
  <si>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</si>
  <si>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</si>
  <si>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</si>
  <si>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</si>
  <si>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</si>
  <si>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</si>
  <si>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</si>
  <si>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</si>
  <si>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</si>
  <si>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</si>
  <si>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</si>
  <si>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</si>
  <si>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</si>
  <si>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</si>
  <si>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</si>
  <si>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</si>
  <si>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</si>
  <si>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</si>
  <si>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</si>
  <si>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</si>
  <si>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</si>
  <si>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</si>
  <si>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</si>
  <si>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</si>
  <si>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</si>
  <si>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</si>
  <si>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</si>
  <si>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</si>
  <si>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</si>
  <si>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</si>
  <si>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</si>
  <si>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</si>
  <si>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</si>
  <si>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</si>
  <si>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</si>
  <si>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</si>
  <si>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</si>
  <si>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</si>
  <si>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</si>
  <si>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</si>
  <si>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</si>
  <si>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</si>
  <si>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</si>
  <si>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</si>
  <si>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</si>
  <si>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</si>
  <si>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</si>
  <si>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</si>
  <si>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</si>
  <si>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</si>
  <si>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</si>
  <si>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</si>
  <si>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</si>
  <si>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</si>
  <si>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</si>
  <si>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</si>
  <si>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</si>
  <si>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</si>
  <si>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</si>
  <si>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</si>
  <si>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</si>
  <si>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</si>
  <si>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</si>
  <si>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</si>
  <si>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</si>
  <si>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</si>
  <si>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</si>
  <si>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</si>
  <si>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</si>
  <si>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</si>
  <si>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</si>
  <si>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</si>
  <si>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</si>
  <si>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</si>
  <si>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</si>
  <si>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</si>
  <si>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</si>
  <si>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</si>
  <si>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</si>
  <si>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</si>
  <si>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</si>
  <si>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</si>
  <si>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</si>
  <si>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</si>
  <si>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</si>
  <si>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</si>
  <si>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</si>
  <si>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</si>
  <si>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</si>
  <si>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</si>
  <si>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</si>
  <si>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</si>
  <si>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</si>
  <si>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</si>
  <si>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</si>
  <si>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</si>
  <si>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</si>
  <si>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</si>
  <si>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</si>
  <si>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</si>
  <si>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</si>
  <si>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</si>
  <si>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</si>
  <si>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</si>
  <si>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</si>
  <si>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</si>
  <si>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</si>
  <si>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</si>
  <si>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</si>
  <si>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</si>
  <si>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</si>
  <si>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</si>
  <si>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</si>
  <si>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</si>
  <si>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</si>
  <si>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</si>
  <si>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</si>
  <si>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</si>
  <si>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</si>
  <si>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</si>
  <si>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</si>
  <si>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</si>
  <si>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</si>
  <si>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</si>
  <si>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</si>
  <si>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</si>
  <si>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</si>
  <si>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</si>
  <si>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</si>
  <si>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</si>
  <si>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</si>
  <si>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</si>
  <si>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</si>
  <si>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</si>
  <si>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</si>
  <si>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</si>
  <si>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</si>
  <si>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</si>
  <si>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</si>
  <si>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</si>
  <si>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</si>
  <si>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</si>
  <si>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</si>
  <si>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</si>
  <si>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</si>
  <si>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</si>
  <si>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</si>
  <si>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</si>
  <si>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</si>
  <si>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</si>
  <si>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</si>
  <si>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</si>
  <si>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</si>
  <si>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</si>
  <si>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</si>
  <si>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</si>
  <si>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</si>
  <si>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</si>
  <si>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</si>
  <si>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</si>
  <si>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</si>
  <si>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</si>
  <si>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</si>
  <si>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</si>
  <si>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</si>
  <si>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</si>
  <si>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</si>
  <si>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</si>
  <si>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</si>
  <si>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</si>
  <si>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</si>
  <si>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</si>
  <si>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</si>
  <si>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</si>
  <si>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</si>
  <si>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</si>
  <si>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</si>
  <si>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</si>
  <si>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</si>
  <si>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</si>
  <si>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</si>
  <si>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</si>
  <si>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</si>
  <si>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</si>
  <si>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</si>
  <si>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</si>
  <si>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</si>
  <si>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</si>
  <si>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</si>
  <si>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</si>
  <si>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</si>
  <si>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</si>
  <si>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</si>
  <si>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</si>
  <si>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</si>
  <si>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</si>
  <si>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</si>
  <si>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</si>
  <si>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</si>
  <si>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</si>
  <si>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</si>
  <si>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</si>
  <si>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</si>
  <si>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</si>
  <si>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</si>
  <si>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</si>
  <si>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</si>
  <si>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</si>
  <si>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</si>
  <si>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</si>
  <si>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</si>
  <si>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</si>
  <si>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</si>
  <si>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</si>
  <si>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</si>
  <si>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</si>
  <si>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</si>
  <si>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</si>
  <si>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</si>
  <si>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</si>
  <si>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</si>
  <si>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</si>
  <si>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</si>
  <si>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</si>
  <si>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</si>
  <si>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</si>
  <si>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</si>
  <si>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</si>
  <si>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</si>
  <si>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</si>
  <si>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</si>
  <si>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</si>
  <si>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</si>
  <si>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</si>
  <si>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</si>
  <si>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</si>
  <si>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</si>
  <si>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</si>
  <si>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</si>
  <si>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</si>
  <si>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</si>
  <si>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</si>
  <si>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</si>
  <si>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</si>
  <si>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</si>
  <si>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</si>
  <si>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</si>
  <si>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</si>
  <si>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</si>
  <si>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</si>
  <si>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</si>
  <si>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</si>
  <si>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</si>
  <si>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</si>
  <si>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</si>
  <si>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</si>
  <si>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</si>
  <si>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</si>
  <si>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</si>
  <si>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</si>
  <si>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</si>
  <si>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</si>
  <si>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</si>
  <si>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</si>
  <si>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</si>
  <si>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</si>
  <si>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</si>
  <si>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</si>
  <si>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</si>
  <si>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</si>
  <si>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</si>
  <si>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</si>
  <si>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</si>
  <si>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</si>
  <si>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</si>
  <si>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</si>
  <si>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</si>
  <si>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</si>
  <si>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</si>
  <si>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</si>
  <si>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</si>
  <si>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</si>
  <si>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</si>
  <si>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</si>
  <si>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</si>
  <si>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</si>
  <si>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</si>
  <si>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</si>
  <si>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</si>
  <si>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</si>
  <si>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</si>
  <si>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</si>
  <si>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</si>
  <si>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</si>
  <si>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</si>
  <si>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</si>
  <si>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</si>
  <si>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</si>
  <si>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</si>
  <si>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</si>
  <si>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</si>
  <si>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</si>
  <si>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</si>
  <si>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</si>
  <si>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</si>
  <si>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</si>
  <si>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</si>
  <si>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</si>
  <si>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</si>
  <si>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</si>
  <si>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</si>
  <si>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</si>
  <si>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</si>
  <si>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</si>
  <si>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</si>
  <si>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</si>
  <si>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</si>
  <si>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</si>
  <si>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</si>
  <si>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</si>
  <si>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</si>
  <si>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</si>
  <si>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</si>
  <si>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</si>
  <si>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</si>
  <si>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</si>
  <si>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</si>
  <si>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</si>
  <si>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</si>
  <si>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</si>
  <si>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</si>
  <si>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</si>
  <si>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</si>
  <si>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</si>
  <si>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</si>
  <si>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</si>
  <si>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</si>
  <si>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</si>
  <si>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</si>
  <si>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</si>
  <si>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</si>
  <si>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</si>
  <si>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</si>
  <si>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</si>
  <si>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</si>
  <si>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</si>
  <si>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</si>
  <si>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</si>
  <si>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</si>
  <si>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</si>
  <si>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</si>
  <si>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</si>
  <si>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</si>
  <si>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</si>
  <si>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</si>
  <si>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</si>
  <si>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</si>
  <si>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</si>
  <si>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</si>
  <si>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</si>
  <si>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</si>
  <si>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</si>
  <si>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</si>
  <si>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</si>
  <si>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</si>
  <si>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</si>
  <si>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</si>
  <si>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</si>
  <si>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</si>
  <si>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</si>
  <si>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</si>
  <si>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</si>
  <si>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</si>
  <si>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</si>
  <si>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</si>
  <si>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</si>
  <si>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</si>
  <si>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</si>
  <si>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</si>
  <si>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</si>
  <si>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</si>
  <si>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</si>
  <si>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</si>
  <si>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</si>
  <si>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</si>
  <si>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</si>
  <si>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</si>
  <si>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</si>
  <si>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</si>
  <si>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</si>
  <si>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</si>
  <si>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</si>
  <si>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</si>
  <si>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</si>
  <si>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</si>
  <si>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</si>
  <si>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</si>
  <si>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</si>
  <si>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</si>
  <si>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</si>
  <si>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</si>
  <si>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</si>
  <si>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</si>
  <si>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</si>
  <si>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</si>
  <si>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</si>
  <si>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</si>
  <si>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</si>
  <si>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</si>
  <si>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</si>
  <si>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</si>
  <si>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</si>
  <si>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</si>
  <si>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</si>
  <si>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</si>
  <si>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</si>
  <si>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</si>
  <si>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</si>
  <si>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</si>
  <si>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</si>
  <si>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</si>
  <si>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</si>
  <si>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</si>
  <si>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</si>
  <si>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</si>
  <si>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</si>
  <si>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</si>
  <si>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</si>
  <si>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</si>
  <si>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</si>
  <si>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</si>
  <si>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</si>
  <si>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</si>
  <si>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</si>
  <si>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</si>
  <si>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</si>
  <si>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</si>
  <si>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</si>
  <si>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</si>
  <si>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</si>
  <si>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</si>
  <si>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</si>
  <si>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</si>
  <si>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</si>
  <si>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</si>
  <si>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</si>
  <si>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</si>
  <si>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</si>
  <si>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</si>
  <si>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</si>
  <si>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</si>
  <si>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</si>
  <si>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</si>
  <si>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</si>
  <si>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</si>
  <si>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</si>
  <si>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</si>
  <si>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</si>
  <si>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</si>
  <si>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</si>
  <si>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</si>
  <si>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</si>
  <si>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</si>
  <si>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</si>
  <si>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</si>
  <si>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</si>
  <si>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</si>
  <si>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</si>
  <si>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</si>
  <si>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</si>
  <si>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</si>
  <si>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</si>
  <si>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</si>
  <si>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</si>
  <si>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</si>
  <si>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</si>
  <si>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</si>
  <si>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</si>
  <si>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</si>
  <si>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</si>
  <si>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</si>
  <si>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</si>
  <si>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</si>
  <si>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</si>
  <si>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</si>
  <si>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</si>
  <si>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</si>
  <si>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</si>
  <si>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</si>
  <si>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</si>
  <si>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</si>
  <si>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</si>
  <si>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</si>
  <si>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</si>
  <si>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</si>
  <si>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</si>
  <si>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</si>
  <si>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</si>
  <si>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</si>
  <si>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</si>
  <si>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</si>
  <si>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</si>
  <si>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</si>
  <si>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</si>
  <si>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</si>
  <si>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</si>
  <si>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</si>
  <si>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</si>
  <si>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</si>
  <si>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</si>
  <si>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</si>
  <si>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</si>
  <si>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</si>
  <si>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</si>
  <si>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</si>
  <si>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</si>
  <si>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</si>
  <si>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</si>
  <si>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</si>
  <si>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</si>
  <si>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</si>
  <si>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</si>
  <si>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</si>
  <si>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</si>
  <si>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</si>
  <si>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</si>
  <si>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</si>
  <si>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</si>
  <si>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</si>
  <si>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</si>
  <si>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</si>
  <si>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</si>
  <si>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</si>
  <si>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</si>
  <si>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</si>
  <si>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</si>
  <si>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</si>
  <si>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</si>
  <si>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</si>
  <si>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</si>
  <si>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</si>
  <si>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</si>
  <si>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</si>
  <si>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</si>
  <si>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</si>
  <si>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</si>
  <si>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</si>
  <si>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</si>
  <si>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</si>
  <si>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</si>
  <si>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</si>
  <si>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</si>
  <si>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</si>
  <si>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</si>
  <si>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</si>
  <si>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</si>
  <si>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</si>
  <si>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</si>
  <si>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</si>
  <si>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</si>
  <si>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</si>
  <si>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</si>
  <si>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</si>
  <si>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</si>
  <si>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</si>
  <si>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</si>
  <si>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</si>
  <si>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</si>
  <si>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</si>
  <si>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</si>
  <si>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</si>
  <si>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</si>
  <si>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</si>
  <si>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</si>
  <si>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</si>
  <si>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</si>
  <si>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</si>
  <si>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</si>
  <si>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</si>
  <si>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</si>
  <si>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</si>
  <si>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</si>
  <si>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</si>
  <si>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</si>
  <si>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</si>
  <si>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</si>
  <si>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</si>
  <si>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</si>
  <si>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</si>
  <si>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</si>
  <si>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</si>
  <si>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</si>
  <si>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</si>
  <si>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</si>
  <si>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</si>
  <si>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</si>
  <si>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</si>
  <si>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</si>
  <si>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</si>
  <si>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</si>
  <si>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</si>
  <si>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</si>
  <si>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</si>
  <si>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</si>
  <si>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</si>
  <si>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</si>
  <si>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</si>
  <si>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</si>
  <si>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</si>
  <si>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</si>
  <si>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</si>
  <si>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</si>
  <si>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</si>
  <si>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</si>
  <si>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</si>
  <si>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</si>
  <si>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</si>
  <si>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</si>
  <si>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</si>
  <si>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</si>
  <si>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</si>
  <si>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</si>
  <si>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</si>
  <si>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</si>
  <si>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</si>
  <si>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</si>
  <si>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</si>
  <si>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</si>
  <si>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</si>
  <si>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</si>
  <si>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</si>
  <si>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</si>
  <si>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</si>
  <si>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</si>
  <si>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</si>
  <si>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</si>
  <si>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</si>
  <si>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</si>
  <si>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</si>
  <si>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</si>
  <si>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</si>
  <si>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</si>
  <si>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</si>
  <si>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</si>
  <si>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</si>
  <si>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</si>
  <si>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</si>
  <si>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</si>
  <si>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</si>
  <si>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</si>
  <si>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</si>
  <si>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</si>
  <si>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</si>
  <si>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</si>
  <si>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</si>
  <si>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</si>
  <si>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</si>
  <si>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</si>
  <si>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</si>
  <si>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</si>
  <si>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</si>
  <si>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</si>
  <si>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</si>
  <si>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</si>
  <si>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</si>
  <si>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</si>
  <si>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</si>
  <si>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</si>
  <si>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</si>
  <si>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</si>
  <si>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</si>
  <si>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</si>
  <si>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</si>
  <si>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</si>
  <si>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</si>
  <si>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</si>
  <si>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</si>
  <si>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</si>
  <si>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</si>
  <si>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</si>
  <si>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</si>
  <si>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</si>
  <si>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</si>
  <si>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</si>
  <si>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</si>
  <si>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</si>
  <si>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</si>
  <si>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</si>
  <si>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</si>
  <si>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</si>
  <si>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</si>
  <si>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</si>
  <si>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</si>
  <si>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</si>
  <si>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</si>
  <si>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</si>
  <si>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</si>
  <si>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</si>
  <si>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</si>
  <si>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</si>
  <si>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</si>
  <si>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</si>
  <si>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</si>
  <si>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</si>
  <si>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</si>
  <si>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</si>
  <si>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</si>
  <si>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</si>
  <si>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</si>
  <si>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</si>
  <si>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</si>
  <si>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</si>
  <si>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</si>
  <si>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</si>
  <si>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</si>
  <si>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</si>
  <si>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</si>
  <si>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</si>
  <si>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</si>
  <si>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</si>
  <si>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</si>
  <si>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</si>
  <si>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</si>
  <si>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</si>
  <si>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</si>
  <si>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</si>
  <si>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</si>
  <si>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</si>
  <si>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</si>
  <si>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</si>
  <si>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</si>
  <si>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</si>
  <si>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</si>
  <si>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</si>
  <si>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</si>
  <si>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</si>
  <si>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</si>
  <si>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</si>
  <si>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</si>
  <si>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</si>
  <si>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</si>
  <si>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</si>
  <si>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</si>
  <si>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</si>
  <si>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</si>
  <si>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</si>
  <si>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</si>
  <si>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</si>
  <si>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</si>
  <si>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</si>
  <si>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</si>
  <si>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</si>
  <si>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</si>
  <si>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</si>
  <si>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</si>
  <si>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</si>
  <si>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</si>
  <si>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</si>
  <si>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</si>
  <si>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</si>
  <si>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</si>
  <si>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</si>
  <si>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</si>
  <si>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</si>
  <si>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</si>
  <si>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</si>
  <si>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</si>
  <si>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</si>
  <si>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</si>
  <si>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</si>
  <si>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</si>
  <si>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</si>
  <si>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</si>
  <si>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</si>
  <si>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</si>
  <si>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</si>
  <si>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</si>
  <si>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</si>
  <si>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</si>
  <si>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</si>
  <si>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</si>
  <si>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</si>
  <si>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</si>
  <si>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</si>
  <si>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</si>
  <si>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</si>
  <si>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</si>
  <si>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</si>
  <si>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</si>
  <si>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</si>
  <si>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</si>
  <si>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</si>
  <si>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</si>
  <si>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</si>
  <si>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</si>
  <si>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</si>
  <si>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</si>
  <si>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</si>
  <si>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</si>
  <si>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</si>
  <si>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</si>
  <si>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</si>
  <si>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</si>
  <si>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</si>
  <si>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</si>
  <si>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</si>
  <si>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</si>
  <si>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</si>
  <si>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</si>
  <si>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</si>
  <si>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</si>
  <si>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</si>
  <si>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</si>
  <si>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</si>
  <si>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</si>
  <si>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</si>
  <si>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</si>
  <si>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</si>
  <si>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</si>
  <si>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</si>
  <si>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</si>
  <si>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</si>
  <si>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</si>
  <si>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</si>
  <si>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</si>
  <si>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</si>
  <si>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</si>
  <si>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</si>
  <si>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</si>
  <si>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</si>
  <si>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</si>
  <si>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</si>
  <si>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</si>
  <si>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</si>
  <si>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</si>
  <si>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</si>
  <si>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</si>
  <si>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</si>
  <si>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</si>
  <si>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</si>
  <si>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</si>
  <si>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</si>
  <si>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</si>
  <si>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</si>
  <si>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</si>
  <si>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</si>
  <si>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</si>
  <si>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</si>
  <si>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</si>
  <si>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</si>
  <si>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</si>
  <si>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</si>
  <si>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</si>
  <si>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</si>
  <si>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</si>
  <si>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</si>
  <si>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</si>
  <si>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</si>
  <si>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</si>
  <si>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</si>
  <si>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</si>
  <si>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</si>
  <si>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</si>
  <si>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</si>
  <si>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</si>
  <si>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</si>
  <si>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</si>
  <si>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</si>
  <si>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</si>
  <si>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</si>
  <si>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</si>
  <si>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</si>
  <si>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</si>
  <si>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</si>
  <si>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</si>
  <si>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</si>
  <si>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</si>
  <si>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</si>
  <si>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</si>
  <si>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</si>
  <si>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</si>
  <si>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</si>
  <si>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</si>
  <si>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</si>
  <si>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</si>
  <si>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</si>
  <si>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</si>
  <si>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</si>
  <si>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</si>
  <si>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</si>
  <si>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</si>
  <si>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</si>
  <si>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</si>
  <si>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</si>
  <si>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</si>
  <si>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</si>
  <si>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</si>
  <si>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</si>
  <si>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</si>
  <si>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</si>
  <si>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</si>
  <si>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</si>
  <si>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</si>
  <si>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</si>
  <si>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</si>
  <si>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</si>
  <si>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</si>
  <si>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</si>
  <si>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</si>
  <si>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</si>
  <si>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</si>
  <si>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</si>
  <si>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</si>
  <si>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</si>
  <si>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</si>
  <si>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</si>
  <si>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</si>
  <si>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</si>
  <si>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</si>
  <si>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</si>
  <si>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</si>
  <si>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</si>
  <si>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</si>
  <si>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</si>
  <si>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</si>
  <si>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</si>
  <si>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</si>
  <si>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</si>
  <si>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</si>
  <si>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</si>
  <si>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</si>
  <si>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</si>
  <si>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</si>
  <si>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</si>
  <si>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</si>
  <si>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</si>
  <si>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</si>
  <si>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</si>
  <si>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</si>
  <si>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</si>
  <si>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</si>
  <si>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</si>
  <si>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</si>
  <si>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</si>
  <si>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</si>
  <si>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</si>
  <si>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</si>
  <si>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</si>
  <si>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</si>
  <si>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</si>
  <si>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</si>
  <si>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</si>
  <si>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</si>
  <si>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</si>
  <si>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</si>
  <si>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</si>
  <si>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</si>
  <si>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</si>
  <si>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</si>
  <si>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</si>
  <si>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</si>
  <si>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</si>
  <si>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</si>
  <si>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</si>
  <si>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</si>
  <si>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</si>
  <si>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</si>
  <si>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</si>
  <si>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</si>
  <si>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</si>
  <si>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</si>
  <si>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</si>
  <si>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</si>
  <si>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</si>
  <si>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</si>
  <si>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</si>
  <si>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</si>
  <si>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</si>
  <si>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</si>
  <si>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</si>
  <si>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</si>
  <si>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</si>
  <si>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</si>
  <si>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</si>
  <si>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</si>
  <si>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</si>
  <si>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</si>
  <si>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</si>
  <si>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</si>
  <si>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</si>
  <si>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</si>
  <si>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</si>
  <si>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</si>
  <si>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</si>
  <si>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</si>
  <si>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</si>
  <si>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</si>
  <si>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</si>
  <si>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</si>
  <si>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</si>
  <si>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</si>
  <si>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</si>
  <si>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</si>
  <si>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</si>
  <si>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</si>
  <si>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</si>
  <si>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</si>
  <si>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</si>
  <si>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</si>
  <si>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</si>
  <si>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</si>
  <si>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</si>
  <si>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</si>
  <si>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</si>
  <si>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</si>
  <si>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</si>
  <si>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</si>
  <si>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</si>
  <si>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</si>
  <si>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</si>
  <si>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</si>
  <si>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</si>
  <si>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</si>
  <si>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</si>
  <si>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</si>
  <si>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</si>
  <si>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</si>
  <si>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</si>
  <si>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</si>
  <si>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</si>
  <si>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</si>
  <si>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</si>
  <si>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</si>
  <si>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</si>
  <si>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</si>
  <si>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</si>
  <si>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</si>
  <si>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</si>
  <si>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</si>
  <si>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</si>
  <si>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</si>
  <si>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</si>
  <si>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</si>
  <si>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</si>
  <si>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</si>
  <si>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</si>
  <si>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</si>
  <si>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</si>
  <si>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</si>
  <si>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</si>
  <si>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</si>
  <si>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</si>
  <si>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</si>
  <si>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</si>
  <si>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</si>
  <si>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</si>
  <si>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</si>
  <si>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</si>
  <si>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</si>
  <si>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</si>
  <si>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</si>
  <si>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</si>
  <si>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</si>
  <si>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</si>
  <si>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</si>
  <si>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</si>
  <si>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</si>
  <si>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</si>
  <si>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</si>
  <si>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</si>
  <si>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</si>
  <si>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</si>
  <si>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</si>
  <si>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</si>
  <si>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</si>
  <si>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</si>
  <si>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</si>
  <si>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</si>
  <si>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</si>
  <si>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</si>
  <si>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</si>
  <si>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</si>
  <si>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</si>
  <si>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</si>
  <si>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</si>
  <si>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</si>
  <si>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</si>
  <si>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</si>
  <si>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</si>
  <si>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</si>
  <si>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</si>
  <si>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</si>
  <si>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</si>
  <si>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</si>
  <si>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</si>
  <si>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</si>
  <si>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</si>
  <si>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</si>
  <si>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</si>
  <si>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</si>
  <si>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</si>
  <si>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</si>
  <si>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</si>
  <si>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</si>
  <si>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</si>
  <si>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</si>
  <si>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</si>
  <si>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</si>
  <si>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</si>
  <si>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</si>
  <si>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</si>
  <si>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</si>
  <si>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</si>
  <si>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</si>
  <si>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</si>
  <si>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</si>
  <si>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</si>
  <si>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</si>
  <si>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</si>
  <si>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</si>
  <si>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</si>
  <si>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</si>
  <si>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</si>
  <si>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</si>
  <si>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</si>
  <si>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</si>
  <si>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</si>
  <si>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</si>
  <si>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</si>
  <si>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</si>
  <si>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</si>
  <si>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</si>
  <si>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</si>
  <si>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</si>
  <si>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</si>
  <si>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</si>
  <si>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</si>
  <si>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</si>
  <si>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</si>
  <si>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</si>
  <si>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</si>
  <si>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</si>
  <si>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</si>
  <si>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</si>
  <si>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</si>
  <si>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</si>
  <si>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</si>
  <si>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</si>
  <si>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</si>
  <si>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</si>
  <si>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</si>
  <si>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</si>
  <si>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</si>
  <si>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</si>
  <si>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</si>
  <si>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</si>
  <si>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</si>
  <si>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</si>
  <si>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</si>
  <si>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</si>
  <si>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</si>
  <si>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</si>
  <si>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</si>
  <si>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</si>
  <si>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</si>
  <si>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</si>
  <si>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</si>
  <si>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</si>
  <si>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</si>
  <si>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</si>
  <si>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</si>
  <si>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</si>
  <si>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</si>
  <si>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</si>
  <si>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</si>
  <si>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</si>
  <si>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</si>
  <si>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</si>
  <si>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</si>
  <si>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</si>
  <si>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</si>
  <si>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</si>
  <si>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</si>
  <si>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</si>
  <si>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</si>
  <si>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</si>
  <si>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</si>
  <si>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</si>
  <si>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</si>
  <si>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</si>
  <si>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</si>
  <si>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</si>
  <si>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</si>
  <si>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</si>
  <si>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</si>
  <si>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</si>
  <si>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</si>
  <si>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</si>
  <si>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</si>
  <si>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</si>
  <si>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</si>
  <si>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</si>
  <si>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</si>
  <si>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</si>
  <si>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</si>
  <si>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</si>
  <si>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</si>
  <si>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</si>
  <si>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</si>
  <si>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</si>
  <si>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</si>
  <si>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</si>
  <si>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</si>
  <si>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</si>
  <si>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</si>
  <si>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</si>
  <si>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</si>
  <si>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</si>
  <si>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</si>
  <si>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</si>
  <si>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</si>
  <si>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</si>
  <si>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</si>
  <si>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</si>
  <si>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</si>
  <si>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</si>
  <si>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</si>
  <si>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</si>
  <si>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</si>
  <si>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</si>
  <si>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</si>
  <si>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</si>
  <si>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</si>
  <si>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</si>
  <si>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</si>
  <si>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</si>
  <si>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</si>
  <si>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</si>
  <si>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</si>
  <si>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</si>
  <si>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</si>
  <si>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</si>
  <si>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</si>
  <si>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</si>
  <si>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</si>
  <si>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</si>
  <si>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</si>
  <si>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</si>
  <si>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</si>
  <si>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</si>
  <si>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</si>
  <si>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</si>
  <si>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</si>
  <si>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</si>
  <si>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</si>
  <si>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</si>
  <si>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</si>
  <si>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</si>
  <si>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</si>
  <si>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</si>
  <si>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</si>
  <si>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</si>
  <si>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</si>
  <si>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</si>
  <si>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</si>
  <si>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</si>
  <si>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</si>
  <si>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</si>
  <si>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</si>
  <si>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</si>
  <si>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</si>
  <si>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</si>
  <si>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</si>
  <si>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</si>
  <si>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</si>
  <si>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</si>
  <si>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</si>
  <si>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</si>
  <si>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</si>
  <si>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</si>
  <si>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</si>
  <si>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</si>
  <si>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</si>
  <si>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</si>
  <si>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</si>
  <si>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</si>
  <si>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</si>
  <si>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</si>
  <si>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</si>
  <si>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</si>
  <si>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</si>
  <si>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</si>
  <si>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</si>
  <si>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</si>
  <si>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</si>
  <si>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</si>
  <si>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</si>
  <si>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</si>
  <si>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</si>
  <si>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</si>
  <si>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</si>
  <si>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</si>
  <si>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</si>
  <si>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</si>
  <si>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</si>
  <si>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</si>
  <si>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</si>
  <si>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</si>
  <si>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</si>
  <si>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</si>
  <si>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</si>
  <si>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</si>
  <si>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</si>
  <si>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</si>
  <si>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</si>
  <si>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</si>
  <si>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</si>
  <si>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</si>
  <si>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</si>
  <si>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</si>
  <si>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</si>
  <si>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</si>
  <si>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</si>
  <si>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</si>
  <si>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</si>
  <si>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</si>
  <si>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</si>
  <si>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</si>
  <si>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</si>
  <si>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</si>
  <si>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</si>
  <si>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</si>
  <si>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</si>
  <si>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</si>
  <si>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</si>
  <si>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</si>
  <si>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</si>
  <si>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</si>
  <si>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</si>
  <si>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</si>
  <si>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</si>
  <si>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</si>
  <si>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</si>
  <si>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</si>
  <si>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</si>
  <si>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</si>
  <si>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</si>
  <si>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</si>
  <si>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</si>
  <si>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</si>
  <si>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</si>
  <si>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</si>
  <si>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</si>
  <si>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</si>
  <si>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</si>
  <si>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</si>
  <si>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</si>
  <si>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</si>
  <si>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</si>
  <si>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</si>
  <si>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</si>
  <si>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</si>
  <si>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</si>
  <si>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</si>
  <si>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</si>
  <si>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</si>
  <si>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</si>
  <si>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</si>
  <si>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</si>
  <si>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</si>
  <si>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</si>
  <si>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</si>
  <si>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</si>
  <si>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</si>
  <si>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</si>
  <si>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</si>
  <si>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</si>
  <si>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</si>
  <si>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</si>
  <si>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</si>
  <si>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</si>
  <si>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</si>
  <si>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</si>
  <si>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</si>
  <si>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</si>
  <si>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</si>
  <si>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</si>
  <si>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</si>
  <si>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</si>
  <si>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</si>
  <si>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</si>
  <si>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</si>
  <si>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</si>
  <si>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</si>
  <si>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</si>
  <si>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</si>
  <si>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</si>
  <si>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</si>
  <si>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</si>
  <si>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</si>
  <si>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</si>
  <si>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</si>
  <si>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</si>
  <si>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</si>
  <si>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</si>
  <si>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</si>
  <si>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</si>
  <si>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</si>
  <si>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</si>
  <si>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</si>
  <si>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</si>
  <si>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</si>
  <si>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</si>
  <si>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</si>
  <si>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</si>
  <si>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</si>
  <si>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</si>
  <si>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</si>
  <si>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</si>
  <si>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</si>
  <si>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</si>
  <si>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</si>
  <si>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</si>
  <si>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</si>
  <si>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</si>
  <si>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</si>
  <si>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</si>
  <si>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</si>
  <si>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</si>
  <si>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</si>
  <si>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</si>
  <si>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</si>
  <si>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</si>
  <si>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</si>
  <si>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</si>
  <si>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</si>
  <si>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</si>
  <si>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</si>
  <si>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</si>
  <si>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</si>
  <si>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</si>
  <si>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</si>
  <si>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</si>
  <si>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</si>
  <si>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</si>
  <si>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</si>
  <si>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</si>
  <si>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</si>
  <si>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</si>
  <si>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</si>
  <si>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</si>
  <si>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</si>
  <si>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</si>
  <si>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</si>
  <si>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</si>
  <si>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</si>
  <si>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</si>
  <si>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</si>
  <si>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</si>
  <si>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</si>
  <si>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</si>
  <si>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</si>
  <si>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</si>
  <si>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</si>
  <si>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</si>
  <si>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</si>
  <si>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</si>
  <si>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</si>
  <si>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</si>
  <si>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</si>
  <si>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</si>
  <si>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</si>
  <si>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</si>
  <si>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</si>
  <si>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</si>
  <si>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</si>
  <si>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</si>
  <si>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</si>
  <si>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</si>
  <si>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</si>
  <si>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</si>
  <si>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</si>
  <si>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</si>
  <si>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</si>
  <si>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</si>
  <si>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</si>
  <si>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</si>
  <si>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</si>
  <si>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</si>
  <si>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</si>
  <si>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</si>
  <si>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</si>
  <si>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</si>
  <si>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</si>
  <si>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</si>
  <si>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</si>
  <si>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</si>
  <si>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</si>
  <si>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</si>
  <si>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</si>
  <si>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</si>
  <si>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</si>
  <si>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</si>
  <si>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</si>
  <si>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</si>
  <si>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</si>
  <si>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</si>
  <si>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</si>
  <si>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</si>
  <si>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</si>
  <si>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</si>
  <si>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</si>
  <si>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</si>
  <si>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</si>
  <si>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</si>
  <si>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</si>
  <si>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</si>
  <si>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</si>
  <si>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</si>
  <si>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</si>
  <si>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</si>
  <si>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</si>
  <si>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</si>
  <si>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</si>
  <si>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</si>
  <si>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</si>
  <si>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</si>
  <si>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</si>
  <si>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</si>
  <si>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</si>
  <si>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</si>
  <si>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</si>
  <si>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</si>
  <si>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</si>
  <si>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</si>
  <si>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</si>
  <si>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</si>
  <si>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</si>
  <si>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</si>
  <si>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</si>
  <si>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</si>
  <si>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</si>
  <si>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</si>
  <si>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</si>
  <si>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</si>
  <si>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</si>
  <si>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</si>
  <si>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</si>
  <si>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</si>
  <si>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</si>
  <si>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</si>
  <si>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</si>
  <si>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</si>
  <si>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</si>
  <si>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</si>
  <si>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</si>
  <si>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</si>
  <si>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</si>
  <si>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</si>
  <si>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</si>
  <si>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</si>
  <si>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</si>
  <si>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</si>
  <si>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</si>
  <si>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</si>
  <si>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</si>
  <si>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</si>
  <si>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</si>
  <si>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</si>
  <si>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</si>
  <si>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</si>
  <si>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</si>
  <si>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</si>
  <si>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</si>
  <si>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</si>
  <si>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</si>
  <si>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</si>
  <si>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</si>
  <si>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</si>
  <si>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</si>
  <si>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</si>
  <si>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</si>
  <si>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</si>
  <si>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</si>
  <si>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</si>
  <si>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</si>
  <si>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</si>
  <si>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</si>
  <si>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</si>
  <si>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</si>
  <si>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</si>
  <si>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</si>
  <si>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</si>
  <si>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</si>
  <si>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</si>
  <si>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</si>
  <si>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</si>
  <si>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</si>
  <si>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</si>
  <si>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</si>
  <si>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</si>
  <si>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</si>
  <si>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</si>
  <si>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</si>
  <si>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</si>
  <si>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</si>
  <si>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</si>
  <si>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</si>
  <si>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</si>
  <si>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</si>
  <si>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</si>
  <si>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</si>
  <si>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</si>
  <si>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</si>
  <si>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</si>
  <si>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</si>
  <si>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</si>
  <si>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</si>
  <si>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</si>
  <si>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</si>
  <si>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</si>
  <si>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</si>
  <si>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</si>
  <si>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</si>
  <si>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</si>
  <si>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</si>
  <si>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</si>
  <si>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</si>
  <si>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</si>
  <si>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</si>
  <si>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</si>
  <si>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</si>
  <si>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</si>
  <si>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</si>
  <si>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</si>
  <si>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</si>
  <si>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</si>
  <si>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</si>
  <si>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</si>
  <si>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</si>
  <si>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</si>
  <si>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</si>
  <si>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</si>
  <si>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</si>
  <si>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</si>
  <si>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</si>
  <si>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</si>
  <si>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</si>
  <si>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</si>
  <si>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</si>
  <si>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</si>
  <si>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</si>
  <si>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</si>
  <si>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</si>
  <si>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</si>
  <si>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</si>
  <si>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</si>
  <si>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</si>
  <si>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</si>
  <si>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</si>
  <si>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</si>
  <si>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</si>
  <si>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</si>
  <si>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</si>
  <si>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</si>
  <si>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</si>
  <si>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</si>
  <si>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</si>
  <si>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</si>
  <si>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</si>
  <si>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</si>
  <si>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</si>
  <si>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</si>
  <si>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</si>
  <si>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</si>
  <si>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</si>
  <si>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</si>
  <si>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</si>
  <si>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</si>
  <si>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</si>
  <si>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</si>
  <si>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</si>
  <si>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</si>
  <si>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</si>
  <si>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</si>
  <si>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</si>
  <si>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</si>
  <si>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</si>
  <si>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</si>
  <si>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</si>
  <si>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</si>
  <si>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</si>
  <si>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</si>
  <si>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</si>
  <si>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</si>
  <si>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</si>
  <si>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</si>
  <si>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</si>
  <si>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</si>
  <si>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</si>
  <si>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</si>
  <si>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</si>
  <si>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</si>
  <si>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</si>
  <si>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</si>
  <si>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</si>
  <si>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</si>
  <si>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</si>
  <si>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</si>
  <si>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</si>
  <si>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</si>
  <si>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</si>
  <si>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</si>
  <si>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</si>
  <si>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</si>
  <si>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</si>
  <si>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</si>
  <si>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</si>
  <si>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</si>
  <si>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</si>
  <si>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</si>
  <si>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</si>
  <si>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</si>
  <si>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</si>
  <si>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</si>
  <si>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</si>
  <si>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</si>
  <si>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</si>
  <si>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</si>
  <si>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</si>
  <si>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</si>
  <si>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</si>
  <si>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</si>
  <si>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</si>
  <si>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</si>
  <si>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</si>
  <si>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</si>
  <si>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</si>
  <si>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</si>
  <si>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</si>
  <si>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</si>
  <si>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</si>
  <si>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</si>
  <si>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</si>
  <si>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</si>
  <si>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</si>
  <si>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</si>
  <si>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</si>
  <si>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</si>
  <si>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</si>
  <si>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</si>
  <si>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</si>
  <si>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</si>
  <si>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</si>
  <si>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</si>
  <si>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</si>
  <si>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</si>
  <si>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</si>
  <si>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</si>
  <si>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</si>
  <si>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</si>
  <si>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</si>
  <si>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</si>
  <si>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</si>
  <si>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</si>
  <si>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</si>
  <si>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</si>
  <si>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</si>
  <si>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</si>
  <si>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</si>
  <si>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</si>
  <si>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</si>
  <si>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</si>
  <si>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</si>
  <si>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</si>
  <si>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</si>
  <si>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</si>
  <si>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</si>
  <si>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</si>
  <si>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</si>
  <si>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</si>
  <si>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</si>
  <si>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</si>
  <si>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</si>
  <si>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</si>
  <si>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</si>
  <si>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</si>
  <si>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</si>
  <si>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</si>
  <si>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</si>
  <si>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</si>
  <si>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</si>
  <si>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</si>
  <si>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</si>
  <si>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</si>
  <si>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</si>
  <si>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</si>
  <si>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</si>
  <si>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</si>
  <si>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</si>
  <si>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</si>
  <si>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</si>
  <si>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</si>
  <si>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</si>
  <si>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</si>
  <si>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</si>
  <si>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</si>
  <si>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</si>
  <si>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</si>
  <si>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</si>
  <si>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</si>
  <si>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</si>
  <si>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</si>
  <si>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</si>
  <si>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</si>
  <si>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</si>
  <si>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</si>
  <si>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</si>
  <si>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</si>
  <si>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</si>
  <si>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</si>
  <si>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</si>
  <si>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</si>
  <si>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</si>
  <si>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</si>
  <si>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</si>
  <si>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</si>
  <si>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</si>
  <si>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</si>
  <si>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</si>
  <si>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</si>
  <si>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</si>
  <si>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</si>
  <si>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</si>
  <si>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</si>
  <si>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</si>
  <si>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</si>
  <si>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</si>
  <si>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</si>
  <si>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</si>
  <si>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</si>
  <si>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</si>
  <si>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</si>
  <si>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</si>
  <si>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</si>
  <si>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</si>
  <si>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</si>
  <si>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</si>
  <si>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</si>
  <si>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</si>
  <si>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</si>
  <si>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</si>
  <si>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</si>
  <si>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</si>
  <si>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</si>
  <si>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</si>
  <si>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</si>
  <si>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</si>
  <si>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</si>
  <si>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</si>
  <si>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</si>
  <si>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</si>
  <si>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</si>
  <si>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</si>
  <si>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</si>
  <si>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</si>
  <si>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</si>
  <si>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</si>
  <si>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</si>
  <si>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</si>
  <si>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</si>
  <si>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</si>
  <si>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</si>
  <si>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</si>
  <si>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</si>
  <si>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</si>
  <si>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</si>
  <si>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</si>
  <si>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</si>
  <si>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</si>
  <si>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</si>
  <si>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</si>
  <si>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</si>
  <si>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</si>
  <si>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</si>
  <si>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</si>
  <si>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</si>
  <si>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</si>
  <si>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</si>
  <si>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</si>
  <si>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</si>
  <si>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</si>
  <si>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</si>
  <si>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</si>
  <si>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</si>
  <si>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</si>
  <si>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</si>
  <si>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</si>
  <si>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</si>
  <si>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</si>
  <si>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</si>
  <si>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</si>
  <si>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</si>
  <si>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</si>
  <si>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</si>
  <si>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</si>
  <si>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</si>
  <si>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</si>
  <si>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</si>
  <si>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</si>
  <si>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</si>
  <si>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</si>
  <si>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</si>
  <si>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</si>
  <si>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</si>
  <si>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</si>
  <si>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</si>
  <si>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</si>
  <si>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</si>
  <si>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</si>
  <si>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</si>
  <si>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</si>
  <si>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</si>
  <si>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</si>
  <si>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</si>
  <si>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</si>
  <si>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</si>
  <si>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</si>
  <si>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</si>
  <si>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</si>
  <si>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</si>
  <si>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</si>
  <si>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</si>
  <si>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</si>
  <si>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</si>
  <si>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</si>
  <si>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</si>
  <si>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</si>
  <si>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</si>
  <si>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</si>
  <si>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</si>
  <si>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</si>
  <si>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</si>
  <si>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</si>
  <si>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</si>
  <si>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</si>
  <si>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</si>
  <si>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</si>
  <si>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</si>
  <si>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</si>
  <si>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</si>
  <si>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</si>
  <si>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</si>
  <si>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</si>
  <si>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</si>
  <si>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</si>
  <si>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</si>
  <si>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</si>
  <si>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</si>
  <si>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</si>
  <si>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</si>
  <si>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</si>
  <si>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</si>
  <si>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</si>
  <si>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</si>
  <si>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</si>
  <si>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</si>
  <si>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</si>
  <si>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</si>
  <si>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</si>
  <si>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</si>
  <si>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</si>
  <si>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</si>
  <si>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</si>
  <si>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</si>
  <si>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</si>
  <si>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</si>
  <si>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</si>
  <si>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</si>
  <si>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</si>
  <si>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</si>
  <si>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</si>
  <si>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</si>
  <si>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</si>
  <si>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</si>
  <si>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</si>
  <si>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</si>
  <si>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</si>
  <si>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</si>
  <si>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</si>
  <si>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</si>
  <si>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</si>
  <si>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</si>
  <si>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</si>
  <si>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</si>
  <si>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</si>
  <si>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</si>
  <si>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</si>
  <si>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</si>
  <si>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</si>
  <si>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</si>
  <si>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</si>
  <si>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</si>
  <si>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</si>
  <si>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</si>
  <si>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</si>
  <si>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</si>
  <si>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</si>
  <si>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</si>
  <si>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</si>
  <si>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</si>
  <si>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</si>
  <si>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</si>
  <si>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</si>
  <si>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</si>
  <si>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</si>
  <si>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</si>
  <si>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</si>
  <si>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</si>
  <si>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</si>
  <si>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</si>
  <si>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</si>
  <si>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</si>
  <si>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</si>
  <si>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</si>
  <si>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</si>
  <si>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</si>
  <si>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</si>
  <si>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</si>
  <si>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</si>
  <si>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</si>
  <si>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</si>
  <si>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</si>
  <si>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</si>
  <si>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</si>
  <si>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</si>
  <si>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</si>
  <si>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</si>
  <si>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</si>
  <si>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</si>
  <si>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</si>
  <si>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</si>
  <si>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</si>
  <si>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</si>
  <si>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</si>
  <si>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</si>
  <si>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</si>
  <si>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</si>
  <si>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</si>
  <si>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</si>
  <si>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</si>
  <si>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</si>
  <si>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</si>
  <si>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</si>
  <si>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</si>
  <si>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</si>
  <si>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</si>
  <si>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</si>
  <si>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</si>
  <si>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</si>
  <si>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</si>
  <si>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</si>
  <si>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</si>
  <si>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</si>
  <si>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</si>
  <si>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</si>
  <si>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</si>
  <si>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</si>
  <si>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</si>
  <si>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</si>
  <si>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</si>
  <si>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</si>
  <si>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</si>
  <si>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</si>
  <si>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</si>
  <si>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</si>
  <si>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</si>
  <si>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</si>
  <si>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</si>
  <si>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</si>
  <si>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</si>
  <si>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</si>
  <si>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</si>
  <si>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</si>
  <si>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</si>
  <si>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</si>
  <si>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</si>
  <si>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</si>
  <si>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</si>
  <si>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</si>
  <si>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</si>
  <si>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</si>
  <si>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</si>
  <si>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</si>
  <si>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</si>
  <si>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</si>
  <si>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</si>
  <si>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</si>
  <si>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</si>
  <si>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</si>
  <si>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</si>
  <si>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</si>
  <si>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</si>
  <si>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</si>
  <si>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</si>
  <si>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</si>
  <si>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</si>
  <si>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</si>
  <si>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</si>
  <si>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</si>
  <si>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</si>
  <si>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</si>
  <si>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</si>
  <si>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</si>
  <si>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</si>
  <si>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</si>
  <si>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</si>
  <si>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</si>
  <si>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</si>
  <si>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</si>
  <si>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</si>
  <si>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</si>
  <si>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</si>
  <si>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</si>
  <si>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</si>
  <si>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</si>
  <si>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</si>
  <si>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</si>
  <si>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</si>
  <si>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</si>
  <si>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</si>
  <si>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</si>
  <si>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</si>
  <si>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</si>
  <si>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</si>
  <si>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</si>
  <si>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</si>
  <si>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</si>
  <si>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</si>
  <si>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</si>
  <si>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</si>
  <si>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</si>
  <si>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</si>
  <si>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</si>
  <si>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</si>
  <si>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</si>
  <si>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</si>
  <si>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</si>
  <si>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</si>
  <si>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</si>
  <si>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</si>
  <si>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</si>
  <si>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</si>
  <si>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</si>
  <si>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</si>
  <si>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</si>
  <si>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</si>
  <si>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</si>
  <si>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</si>
  <si>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</si>
  <si>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</si>
  <si>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</si>
  <si>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</si>
  <si>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</si>
  <si>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</si>
  <si>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</si>
  <si>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</si>
  <si>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</si>
  <si>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</si>
  <si>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</si>
  <si>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</si>
  <si>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</si>
  <si>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</si>
  <si>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</si>
  <si>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</si>
  <si>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</si>
  <si>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</si>
  <si>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</si>
  <si>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</si>
  <si>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</si>
  <si>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</si>
  <si>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</si>
  <si>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</si>
  <si>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</si>
  <si>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</si>
  <si>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</si>
  <si>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</si>
  <si>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</si>
  <si>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</si>
  <si>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</si>
  <si>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</si>
  <si>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</si>
  <si>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</si>
  <si>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</si>
  <si>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</si>
  <si>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</si>
  <si>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</si>
  <si>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</si>
  <si>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</si>
  <si>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</si>
  <si>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</si>
  <si>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</si>
  <si>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</si>
  <si>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</si>
  <si>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</si>
  <si>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</si>
  <si>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</si>
  <si>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</si>
  <si>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</si>
  <si>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</si>
  <si>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</si>
  <si>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</si>
  <si>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</si>
  <si>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</si>
  <si>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</si>
  <si>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</si>
  <si>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</si>
  <si>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</si>
  <si>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</si>
  <si>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</si>
  <si>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</si>
  <si>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</si>
  <si>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</si>
  <si>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</si>
  <si>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</si>
  <si>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</si>
  <si>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</si>
  <si>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</si>
  <si>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</si>
  <si>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</si>
  <si>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</si>
  <si>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</si>
  <si>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</si>
  <si>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</si>
  <si>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</si>
  <si>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</si>
  <si>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</si>
  <si>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</si>
  <si>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</si>
  <si>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</si>
  <si>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</si>
  <si>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</si>
  <si>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</si>
  <si>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</si>
  <si>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</si>
  <si>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</si>
  <si>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</si>
  <si>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</si>
  <si>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</si>
  <si>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</si>
  <si>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</si>
  <si>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</si>
  <si>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</si>
  <si>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</si>
  <si>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</si>
  <si>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</si>
  <si>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</si>
  <si>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</si>
  <si>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</si>
  <si>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</si>
  <si>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</si>
  <si>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</si>
  <si>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</si>
  <si>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</si>
  <si>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</si>
  <si>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</si>
  <si>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</si>
  <si>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</si>
  <si>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</si>
  <si>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</si>
  <si>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</si>
  <si>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</si>
  <si>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</si>
  <si>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</si>
  <si>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</si>
  <si>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</si>
  <si>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</si>
  <si>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</si>
  <si>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</si>
  <si>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</si>
  <si>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</si>
  <si>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</si>
  <si>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</si>
  <si>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</si>
  <si>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</si>
  <si>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</si>
  <si>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</si>
  <si>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</si>
  <si>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</si>
  <si>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</si>
  <si>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</si>
  <si>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</si>
  <si>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</si>
  <si>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</si>
  <si>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</si>
  <si>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</si>
  <si>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</si>
  <si>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</si>
  <si>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</si>
  <si>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</si>
  <si>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</si>
  <si>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</si>
  <si>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</si>
  <si>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</si>
  <si>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</si>
  <si>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</si>
  <si>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</si>
  <si>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</si>
  <si>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</si>
  <si>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</si>
  <si>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</si>
  <si>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</si>
  <si>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</si>
  <si>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</si>
  <si>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</si>
  <si>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</si>
  <si>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</si>
  <si>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</si>
  <si>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</si>
  <si>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</si>
  <si>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</si>
  <si>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</si>
  <si>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</si>
  <si>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</si>
  <si>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</si>
  <si>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</si>
  <si>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</si>
  <si>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</si>
  <si>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</si>
  <si>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</si>
  <si>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</si>
  <si>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</si>
  <si>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</si>
  <si>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</si>
  <si>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</si>
  <si>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</si>
  <si>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</si>
  <si>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</si>
  <si>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</si>
  <si>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</si>
  <si>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</si>
  <si>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</si>
  <si>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</si>
  <si>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</si>
  <si>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</si>
  <si>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</si>
  <si>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</si>
  <si>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</si>
  <si>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</si>
  <si>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</si>
  <si>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</si>
  <si>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</si>
  <si>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</si>
  <si>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</si>
  <si>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</si>
  <si>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</si>
  <si>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</si>
  <si>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</si>
  <si>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</si>
  <si>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</si>
  <si>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</si>
  <si>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</si>
  <si>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</si>
  <si>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</si>
  <si>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</si>
  <si>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</si>
  <si>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</si>
  <si>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</si>
  <si>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</si>
  <si>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</si>
  <si>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</si>
  <si>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</si>
  <si>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</si>
  <si>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</si>
  <si>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</si>
  <si>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</si>
  <si>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</si>
  <si>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</si>
  <si>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</si>
  <si>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</si>
  <si>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</si>
  <si>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</si>
  <si>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</si>
  <si>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</si>
  <si>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</si>
  <si>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</si>
  <si>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</si>
  <si>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</si>
  <si>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</si>
  <si>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</si>
  <si>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</si>
  <si>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</si>
  <si>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</si>
  <si>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</si>
  <si>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</si>
  <si>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</si>
  <si>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</si>
  <si>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</si>
  <si>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</si>
  <si>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</si>
  <si>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</si>
  <si>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</si>
  <si>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</si>
  <si>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</si>
  <si>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</si>
  <si>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</si>
  <si>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</si>
  <si>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</si>
  <si>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</si>
  <si>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</si>
  <si>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</si>
  <si>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</si>
  <si>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</si>
  <si>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</si>
  <si>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</si>
  <si>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</si>
  <si>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</si>
  <si>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</si>
  <si>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</si>
  <si>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</si>
  <si>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</si>
  <si>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</si>
  <si>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</si>
  <si>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</si>
  <si>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</si>
  <si>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</si>
  <si>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</si>
  <si>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</si>
  <si>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</si>
  <si>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</si>
  <si>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</si>
  <si>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</si>
  <si>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</si>
  <si>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</si>
  <si>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</si>
  <si>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</si>
  <si>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</si>
  <si>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</si>
  <si>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</si>
  <si>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</si>
  <si>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</si>
  <si>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</si>
  <si>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</si>
  <si>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</si>
  <si>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</si>
  <si>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</si>
  <si>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</si>
  <si>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</si>
  <si>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</si>
  <si>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</si>
  <si>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</si>
  <si>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</si>
  <si>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</si>
  <si>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</si>
  <si>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</si>
  <si>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</si>
  <si>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</si>
  <si>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</si>
  <si>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</si>
  <si>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</si>
  <si>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</si>
  <si>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</si>
  <si>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</si>
  <si>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</si>
  <si>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</si>
  <si>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</si>
  <si>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</si>
  <si>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</si>
  <si>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</si>
  <si>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</si>
  <si>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</si>
  <si>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</si>
  <si>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</si>
  <si>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</si>
  <si>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</si>
  <si>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</si>
  <si>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</si>
  <si>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</si>
  <si>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</si>
  <si>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</si>
  <si>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</si>
  <si>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</si>
  <si>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</si>
  <si>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</si>
  <si>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</si>
  <si>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</si>
  <si>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</si>
  <si>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</si>
  <si>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</si>
  <si>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</si>
  <si>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</si>
  <si>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</si>
  <si>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</si>
  <si>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</si>
  <si>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</si>
  <si>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</si>
  <si>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</si>
  <si>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</si>
  <si>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</si>
  <si>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</si>
  <si>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</si>
  <si>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</si>
  <si>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</si>
  <si>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</si>
  <si>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</si>
  <si>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</si>
  <si>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</si>
  <si>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</si>
  <si>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</si>
  <si>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</si>
  <si>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</si>
  <si>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</si>
  <si>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</si>
  <si>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</si>
  <si>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</si>
  <si>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</si>
  <si>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</si>
  <si>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</si>
  <si>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</si>
  <si>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</si>
  <si>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</si>
  <si>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</si>
  <si>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</si>
  <si>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</si>
  <si>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</si>
  <si>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</si>
  <si>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</si>
  <si>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</si>
  <si>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</si>
  <si>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</si>
  <si>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</si>
  <si>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</si>
  <si>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</si>
  <si>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</si>
  <si>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</si>
  <si>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</si>
  <si>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</si>
  <si>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</si>
  <si>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</si>
  <si>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</si>
  <si>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</si>
  <si>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</si>
  <si>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</si>
  <si>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</si>
  <si>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</si>
  <si>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</si>
  <si>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</si>
  <si>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</si>
  <si>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</si>
  <si>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</si>
  <si>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</si>
  <si>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</si>
  <si>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</si>
  <si>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</si>
  <si>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</si>
  <si>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</si>
  <si>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</si>
  <si>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</si>
  <si>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</si>
  <si>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</si>
  <si>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</si>
  <si>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</si>
  <si>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</si>
  <si>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</si>
  <si>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</si>
  <si>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</si>
  <si>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</si>
  <si>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</si>
  <si>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</si>
  <si>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</si>
  <si>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</si>
  <si>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</si>
  <si>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</si>
  <si>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</si>
  <si>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</si>
  <si>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</si>
  <si>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</si>
  <si>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</si>
  <si>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</si>
  <si>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</si>
  <si>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</si>
  <si>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</si>
  <si>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</si>
  <si>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</si>
  <si>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</si>
  <si>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</si>
  <si>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</si>
  <si>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</si>
  <si>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</si>
  <si>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</si>
  <si>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</si>
  <si>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</si>
  <si>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</si>
  <si>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</si>
  <si>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</si>
  <si>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</si>
  <si>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</si>
  <si>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</si>
  <si>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</si>
  <si>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</si>
  <si>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</si>
  <si>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</si>
  <si>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</si>
  <si>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</si>
  <si>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</si>
  <si>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</si>
  <si>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</si>
  <si>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</si>
  <si>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</si>
  <si>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</si>
  <si>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</si>
  <si>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</si>
  <si>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</si>
  <si>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</si>
  <si>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</si>
  <si>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</si>
  <si>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</si>
  <si>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</si>
  <si>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</si>
  <si>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</si>
  <si>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</si>
  <si>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</si>
  <si>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</si>
  <si>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</si>
  <si>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</si>
  <si>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</si>
  <si>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</si>
  <si>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</si>
  <si>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</si>
  <si>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</si>
  <si>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</si>
  <si>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</si>
  <si>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</si>
  <si>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</si>
  <si>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</si>
  <si>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</si>
  <si>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</si>
  <si>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</si>
  <si>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</si>
  <si>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</si>
  <si>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</si>
  <si>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</si>
  <si>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</si>
  <si>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</si>
  <si>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</si>
  <si>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</si>
  <si>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</si>
  <si>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</si>
  <si>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</si>
  <si>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</si>
  <si>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</si>
  <si>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</si>
  <si>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</si>
  <si>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</si>
  <si>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</si>
  <si>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</si>
  <si>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</si>
  <si>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</si>
  <si>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</si>
  <si>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</si>
  <si>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</si>
  <si>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</si>
  <si>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</si>
  <si>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</si>
  <si>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</si>
  <si>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</si>
  <si>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</si>
  <si>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</si>
  <si>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</si>
  <si>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</si>
  <si>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</si>
  <si>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</si>
  <si>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</si>
  <si>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</si>
  <si>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</si>
  <si>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</si>
  <si>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</si>
  <si>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</si>
  <si>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</si>
  <si>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</si>
  <si>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</si>
  <si>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</si>
  <si>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</si>
  <si>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</si>
  <si>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</si>
  <si>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</si>
  <si>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</si>
  <si>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</si>
  <si>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</si>
  <si>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</si>
  <si>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</si>
  <si>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</si>
  <si>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</si>
  <si>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</si>
  <si>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</si>
  <si>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</si>
  <si>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</si>
  <si>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</si>
  <si>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</si>
  <si>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</si>
  <si>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</si>
  <si>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</si>
  <si>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</si>
  <si>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</si>
  <si>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</si>
  <si>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</si>
  <si>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</si>
  <si>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</si>
  <si>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</si>
  <si>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</si>
  <si>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</si>
  <si>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</si>
  <si>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</si>
  <si>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</si>
  <si>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</si>
  <si>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</si>
  <si>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</si>
  <si>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</si>
  <si>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</si>
  <si>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</si>
  <si>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</si>
  <si>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</si>
  <si>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</si>
  <si>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</si>
  <si>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</si>
  <si>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</si>
  <si>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</si>
  <si>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</si>
  <si>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</si>
  <si>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</si>
  <si>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</si>
  <si>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</si>
  <si>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</si>
  <si>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</si>
  <si>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</si>
  <si>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</si>
  <si>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</si>
  <si>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</si>
  <si>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</si>
  <si>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</si>
  <si>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</si>
  <si>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</si>
  <si>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</si>
  <si>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</si>
  <si>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</si>
  <si>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</si>
  <si>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</si>
  <si>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</si>
  <si>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</si>
  <si>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</si>
  <si>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</si>
  <si>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</si>
  <si>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</si>
  <si>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</si>
  <si>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</si>
  <si>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</si>
  <si>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</si>
  <si>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</si>
  <si>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</si>
  <si>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</si>
  <si>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</si>
  <si>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</si>
  <si>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</si>
  <si>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</si>
  <si>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</si>
  <si>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</si>
  <si>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</si>
  <si>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</si>
  <si>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</si>
  <si>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</si>
  <si>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</si>
  <si>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</si>
  <si>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</si>
  <si>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</si>
  <si>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</si>
  <si>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</si>
  <si>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</si>
  <si>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</si>
  <si>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</si>
  <si>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</si>
  <si>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</si>
  <si>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</si>
  <si>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</si>
  <si>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</si>
  <si>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</si>
  <si>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</si>
  <si>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</si>
  <si>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</si>
  <si>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</si>
  <si>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</si>
  <si>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</si>
  <si>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</si>
  <si>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</si>
  <si>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</si>
  <si>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</si>
  <si>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</si>
  <si>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</si>
  <si>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</si>
  <si>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</si>
  <si>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</si>
  <si>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</si>
  <si>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</si>
  <si>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</si>
  <si>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</si>
  <si>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</si>
  <si>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</si>
  <si>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</si>
  <si>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</si>
  <si>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</si>
  <si>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HAW2897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</si>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</sst>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291.02882442129339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10.533835995367554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9.7619212901918218E-3</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45953.97725034722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45953.97725034722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45953.97725034722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45953.97725034722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45953.97725034722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45953.97725034722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45953.97725034722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45953.97725034722</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45953.97725034722</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45953.97725034722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45953.97725034722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45953.97725034722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45953.97725034722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45953.97725034722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45953.97725034722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45953.97725034722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45953.97725034722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45953.97725034722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45953.97725034722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45953.97725034722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45953.97725034722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45953.97725034722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45953.97725034722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45953.97725034722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45953.97725034722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45953.97725034722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45953.97725034722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45953.97725034722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45953.97725034722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45953.97725034722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45953.97725034722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45953.97725034722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45953.97725034722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45953.97725034722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45953.97725034722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45953.97725034722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45953.97725034722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45953.97725034722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45953.97725034722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45953.97725034722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45953.97725034722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45953.97725034722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45953.97725034722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45953.97725034722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45953.97725034722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45953.97725034722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45953.97725034722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45953.97725034722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45953.97725034722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45953.97725034722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45953.97725034722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45953.97725034722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45953.97725034722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45953.97725034722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45953.97725034722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45953.97725034722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45953.97725034722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45953.97725034722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45953.97725034722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45953.97725034722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45953.97725034722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45953.97725034722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45953.97725034722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45953.97725034722</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45953.97725034722</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C1529519-D46A-4B54-86FD-4988AD9B244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128.97741238425806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9.4814748842545669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5.7829050922009628E-2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45953.97725034722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45953.97725034722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45953.97725034722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45953.97725034722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45953.97725034722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45953.97725034722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45953.97725034722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45953.97725034722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45953.97725034722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45953.97725034722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45953.97725034722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45953.97725034722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45953.97725034722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45953.97725034722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45953.97725034722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45953.97725034722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45953.97725034722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45953.97725034722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45953.97725034722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45953.97725034722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45953.97725034722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45953.97725034722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45953.97725034722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45953.97725034722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45953.97725034722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45953.97725034722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45953.97725034722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45953.97725034722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45953.97725034722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45953.97725034722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45953.97725034722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45953.97725034722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45953.97725034722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topLeftCell="F1"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45953.97725034722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45953.97725034722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45953.97725034722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45953.97725034722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45953.97725034722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45953.97725034722</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45953.97725034722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45953.97725034722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45953.97725034722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45953.97725034722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45953.97725034722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45953.97725034722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45953.97725034722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45953.97725034722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45953.97725034722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45953.97725034722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45953.97725034722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45953.97725034722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45953.97725034722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45953.97725034722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45953.97725034722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45953.97725034722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45953.97725034722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45953.97725034722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45953.97725034722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45953.97725034722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45953.97725034722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45953.97725034722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45953.97725034722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45953.97725034722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45953.97725034722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45953.97725034722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45953.97725034722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45953.97725034722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45953.97725034722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45953.97725034722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45953.97725034722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45953.97725034722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45953.97725034722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45953.97725034722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45953.97725034722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45953.97725034722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45953.97725034722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45953.97725034722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45953.97725034722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45953.97725034722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45953.97725034722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45953.97725034722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45953.97725034722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45953.97725034722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45953.97725034722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45953.97725034722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45953.97725034722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45953.97725034722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45953.97725034722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45953.97725034722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45953.97725034722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45953.97725034722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45953.97725034722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45953.97725034722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45953.97725034722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45953.97725034722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45953.97725034722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45953.97725034722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45953.97725034722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45953.97725034722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45953.97725034722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45953.97725034722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45953.97725034722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45953.97725034722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45953.97725034722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45953.97725034722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45953.97725034722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45953.97725034722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45953.97725034722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45953.97725034722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45953.97725034722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45953.97725034722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45953.97725034722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45953.97725034722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45953.97725034722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45953.97725034722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45953.97725034722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45953.97725034722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45953.97725034722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45953.97725034722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45953.97725034722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45953.97725034722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45953.97725034722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45953.97725034722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45953.97725034722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45953.97725034722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45953.97725034722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45953.97725034722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45953.97725034722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45953.97725034722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45953.97725034722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45953.97725034722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45953.97725034722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45953.97725034722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45953.97725034722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45953.97725034722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45953.97725034722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45953.97725034722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45953.97725034722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45953.97725034722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45953.97725034722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45953.97725034722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45953.97725034722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45953.97725034722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45953.97725034722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45953.97725034722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45953.97725034722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45953.97725034722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45953.97725034722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45953.97725034722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45953.97725034722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45953.97725034722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45953.97725034722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45953.97725034722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45953.97725034722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45953.97725034722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45953.97725034722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45953.97725034722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45953.97725034722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45953.97725034722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45953.97725034722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45953.97725034722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45953.97725034722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45953.97725034722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45953.97725034722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45953.97725034722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45953.97725034722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45953.97725034722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45953.97725034722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45953.97725034722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45953.97725034722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45953.97725034722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45953.97725034722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45953.97725034722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45953.97725034722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45953.97725034722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45953.97725034722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45953.97725034722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45953.97725034722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45953.97725034722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45953.97725034722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45953.97725034722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45953.97725034722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45953.97725034722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45953.97725034722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45953.97725034722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45953.97725034722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45953.97725034722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45953.97725034722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45953.97725034722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45953.97725034722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45953.97725034722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45953.97725034722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45953.97725034722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45953.97725034722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45953.97725034722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45953.97725034722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45953.97725034722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45953.97725034722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45953.97725034722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45953.97725034722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45953.97725034722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45953.97725034722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45953.97725034722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45953.97725034722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45953.97725034722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45953.97725034722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45953.97725034722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45953.97725034722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45953.97725034722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45953.97725034722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45953.97725034722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45953.97725034722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45953.97725034722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45953.97725034722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45953.97725034722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45953.97725034722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45953.97725034722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45953.97725034722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45953.97725034722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45953.97725034722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45953.97725034722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45953.97725034722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45953.97725034722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45953.97725034722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45953.97725034722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45953.97725034722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45953.97725034722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45953.97725034722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45953.97725034722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45953.97725034722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45953.97725034722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45953.97725034722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45953.97725034722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45953.97725034722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45953.97725034722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45953.97725034722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45953.97725034722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45953.97725034722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45953.97725034722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45953.97725034722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45953.97725034722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45953.97725034722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45953.97725034722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45953.97725034722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45953.97725034722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45953.97725034722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45953.97725034722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45953.97725034722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45953.97725034722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45953.97725034722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45953.97725034722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45953.97725034722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45953.97725034722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45953.97725034722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45953.97725034722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45953.97725034722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45953.97725034722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45953.97725034722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45953.97725034722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45953.97725034722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45953.97725034722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45953.97725034722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45953.97725034722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45953.97725034722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45953.97725034722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45953.97725034722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45953.97725034722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45953.97725034722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45953.97725034722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45953.97725034722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45953.97725034722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45953.97725034722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45953.97725034722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45953.97725034722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45953.97725034722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45953.97725034722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45953.97725034722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45953.97725034722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45953.97725034722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45953.97725034722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45953.97725034722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45953.97725034722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45953.97725034722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45953.97725034722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45953.97725034722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45953.97725034722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45953.97725034722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45953.97725034722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45953.97725034722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45953.97725034722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45953.97725034722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45953.97725034722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45953.97725034722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45953.97725034722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45953.97725034722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45953.97725034722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45953.97725034722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45953.97725034722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45953.97725034722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45953.97725034722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45953.97725034722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45953.97725034722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45953.97725034722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45953.97725034722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45953.97725034722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45953.97725034722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45953.97725034722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45953.97725034722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45953.97725034722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45953.97725034722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45953.97725034722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45953.97725034722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45953.97725034722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45953.97725034722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45953.97725034722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45953.97725034722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45953.97725034722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45953.97725034722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45953.97725034722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45953.97725034722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45953.97725034722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45953.97725034722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45953.97725034722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45953.97725034722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45953.97725034722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45953.97725034722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45953.97725034722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45953.97725034722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45953.97725034722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45953.97725034722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45953.97725034722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45953.97725034722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45953.97725034722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45953.97725034722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45953.97725034722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45953.97725034722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45953.97725034722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45953.97725034722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45953.97725034722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45953.97725034722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45953.97725034722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45953.97725034722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45953.97725034722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45953.97725034722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45953.97725034722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45953.97725034722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45953.97725034722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45953.97725034722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45953.97725034722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45953.97725034722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45953.97725034722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45953.97725034722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45953.97725034722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45953.97725034722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45953.97725034722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45953.97725034722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45953.97725034722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45953.97725034722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45953.97725034722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45953.97725034722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45953.97725034722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45953.97725034722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45953.97725034722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45953.97725034722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45953.97725034722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45953.97725034722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45953.97725034722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45953.97725034722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45953.97725034722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45953.97725034722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45953.97725034722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45953.97725034722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45953.97725034722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45953.97725034722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45953.97725034722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45953.97725034722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45953.97725034722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45953.97725034722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45953.97725034722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45953.97725034722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45953.97725034722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45953.97725034722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45953.97725034722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45953.97725034722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45953.97725034722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45953.97725034722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45953.97725034722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45953.97725034722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45953.97725034722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45953.97725034722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45953.97725034722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45953.97725034722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45953.97725034722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45953.97725034722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45953.97725034722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45953.97725034722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45953.97725034722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45953.97725034722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45953.97725034722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45953.97725034722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45953.97725034722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45953.97725034722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45953.97725034722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45953.97725034722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45953.97725034722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45953.97725034722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45953.97725034722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45953.97725034722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45953.97725034722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45953.97725034722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45953.97725034722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45953.97725034722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45953.97725034722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45953.97725034722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45953.97725034722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45953.97725034722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45953.97725034722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45953.97725034722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45953.97725034722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45953.97725034722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45953.97725034722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45953.97725034722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45953.97725034722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45953.97725034722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45953.97725034722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45953.97725034722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45953.97725034722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45953.97725034722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45953.97725034722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45953.97725034722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45953.97725034722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45953.97725034722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45953.97725034722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45953.97725034722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45953.97725034722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45953.97725034722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45953.97725034722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45953.97725034722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45953.97725034722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45953.97725034722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45953.97725034722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45953.97725034722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45953.97725034722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45953.97725034722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45953.97725034722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45953.97725034722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45953.97725034722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45953.97725034722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45953.97725034722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45953.97725034722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45953.97725034722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45953.97725034722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45953.97725034722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45953.97725034722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45953.97725034722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45953.97725034722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45953.97725034722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45953.97725034722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45953.97725034722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45953.97725034722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45953.97725034722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45953.97725034722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45953.97725034722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45953.97725034722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45953.97725034722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45953.97725034722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45953.97725034722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45953.97725034722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45953.97725034722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45953.97725034722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45953.97725034722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45953.97725034722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45953.97725034722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45953.97725034722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45953.97725034722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45953.97725034722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45953.97725034722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45953.97725034722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45953.97725034722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45953.97725034722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45953.97725034722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45953.97725034722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45953.97725034722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45953.97725034722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45953.97725034722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45953.97725034722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45953.97725034722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45953.97725034722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45953.97725034722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45953.97725034722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45953.97725034722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45953.97725034722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45953.97725034722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45953.97725034722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45953.97725034722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45953.97725034722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45953.97725034722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45953.97725034722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45953.97725034722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45953.97725034722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45953.97725034722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45953.97725034722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45953.97725034722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45953.97725034722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45953.97725034722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45953.97725034722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45953.97725034722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45953.97725034722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45953.97725034722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45953.97725034722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45953.97725034722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45953.97725034722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45953.97725034722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45953.97725034722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45953.97725034722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45953.97725034722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45953.97725034722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45953.97725034722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45953.97725034722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45953.97725034722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45953.97725034722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45953.97725034722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45953.97725034722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45953.97725034722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45953.97725034722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45953.97725034722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45953.97725034722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45953.97725034722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45953.97725034722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45953.97725034722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45953.97725034722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45953.97725034722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45953.97725034722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45953.97725034722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45953.97725034722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45953.97725034722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45953.97725034722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45953.97725034722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45953.97725034722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45953.97725034722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45953.97725034722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45953.97725034722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45953.97725034722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45953.97725034722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45953.97725034722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45953.97725034722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45953.97725034722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45953.97725034722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45953.97725034722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45953.97725034722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45953.97725034722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45953.97725034722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45953.97725034722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45953.97725034722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45953.97725034722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45953.97725034722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45953.97725034722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45953.97725034722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45953.97725034722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45953.97725034722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45953.97725034722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45953.97725034722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45953.97725034722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45953.97725034722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45953.97725034722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45953.97725034722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45953.97725034722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45953.97725034722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45953.97725034722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45953.97725034722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45953.97725034722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45953.97725034722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45953.97725034722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45953.97725034722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45953.97725034722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45953.97725034722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45953.97725034722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45953.97725034722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45953.97725034722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45953.97725034722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45953.97725034722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45953.97725034722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45953.97725034722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45953.97725034722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45953.97725034722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45953.97725034722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45953.97725034722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45953.97725034722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45953.97725034722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45953.97725034722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45953.97725034722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45953.97725034722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45953.97725034722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45953.97725034722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45953.97725034722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45953.97725034722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45953.97725034722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45953.97725034722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45953.97725034722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45953.97725034722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45953.97725034722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45953.97725034722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45953.97725034722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45953.97725034722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45953.97725034722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45953.97725034722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45953.97725034722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45953.97725034722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45953.97725034722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45953.97725034722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45953.97725034722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45953.97725034722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45953.97725034722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45953.97725034722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45953.97725034722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45953.97725034722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45953.97725034722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45953.97725034722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45953.97725034722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45953.97725034722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45953.97725034722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45953.97725034722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45953.97725034722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45953.97725034722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45953.97725034722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45953.97725034722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45953.97725034722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45953.97725034722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45953.97725034722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45953.97725034722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45953.97725034722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45953.97725034722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45953.97725034722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45953.97725034722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45953.97725034722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45953.97725034722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45953.97725034722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45953.97725034722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45953.97725034722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45953.97725034722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45953.97725034722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45953.97725034722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45953.97725034722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45953.97725034722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45953.97725034722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45953.97725034722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45953.97725034722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45953.97725034722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45953.97725034722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45953.97725034722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45953.97725034722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45953.97725034722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45953.97725034722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45953.97725034722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45953.97725034722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45953.97725034722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45953.97725034722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45953.97725034722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45953.97725034722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45953.97725034722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45953.97725034722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45953.97725034722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45953.97725034722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45953.97725034722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45953.97725034722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45953.97725034722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45953.97725034722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45953.97725034722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45953.97725034722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45953.97725034722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45953.97725034722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45953.97725034722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45953.97725034722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45953.97725034722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45953.97725034722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45953.97725034722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45953.97725034722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45953.97725034722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45953.97725034722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45953.97725034722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45953.97725034722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45953.97725034722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45953.97725034722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45953.97725034722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45953.97725034722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45953.97725034722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45953.97725034722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45953.97725034722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45953.97725034722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45953.97725034722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45953.97725034722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45953.97725034722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45953.97725034722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45953.97725034722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45953.97725034722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45953.97725034722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45953.97725034722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45953.97725034722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45953.97725034722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45953.97725034722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45953.97725034722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45953.97725034722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45953.97725034722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45953.97725034722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45953.97725034722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45953.97725034722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45953.97725034722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45953.97725034722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45953.97725034722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45953.97725034722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45953.97725034722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45953.97725034722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45953.97725034722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45953.97725034722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45953.97725034722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45953.97725034722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45953.97725034722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45953.97725034722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45953.97725034722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45953.97725034722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45953.97725034722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45953.97725034722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45953.97725034722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45953.97725034722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45953.97725034722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45953.97725034722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45953.97725034722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45953.97725034722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45953.97725034722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45953.97725034722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45953.97725034722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45953.97725034722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45953.97725034722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45953.97725034722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45953.97725034722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45953.97725034722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45953.97725034722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45953.97725034722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45953.97725034722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45953.97725034722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45953.97725034722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45953.97725034722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45953.97725034722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45953.97725034722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45953.97725034722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45953.97725034722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45953.97725034722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45953.97725034722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45953.97725034722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45953.97725034722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45953.97725034722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45953.97725034722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45953.97725034722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45953.97725034722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45953.97725034722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45953.97725034722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45953.97725034722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45953.97725034722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45953.97725034722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45953.97725034722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45953.97725034722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45953.97725034722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45953.97725034722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45953.97725034722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45953.97725034722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45953.97725034722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45953.97725034722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45953.97725034722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45953.97725034722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45953.97725034722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45953.97725034722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45953.97725034722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45953.97725034722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45953.97725034722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45953.97725034722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45953.97725034722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45953.97725034722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45953.97725034722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45953.97725034722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45953.97725034722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45953.97725034722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45953.97725034722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45953.97725034722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45953.97725034722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45953.97725034722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45953.97725034722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45953.97725034722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45953.97725034722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45953.97725034722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45953.97725034722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45953.97725034722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45953.97725034722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45953.97725034722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45953.97725034722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45953.97725034722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45953.97725034722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45953.97725034722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45953.97725034722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45953.97725034722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45953.97725034722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45953.97725034722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45953.97725034722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45953.97725034722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45953.97725034722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45953.97725034722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45953.97725034722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45953.97725034722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45953.97725034722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45953.97725034722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45953.97725034722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45953.97725034722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45953.97725034722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45953.97725034722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45953.97725034722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45953.97725034722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45953.97725034722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45953.97725034722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45953.97725034722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45953.97725034722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45953.97725034722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45953.97725034722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45953.97725034722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45953.97725034722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45953.97725034722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45953.97725034722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45953.97725034722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45953.97725034722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45953.97725034722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45953.97725034722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45953.97725034722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45953.97725034722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45953.97725034722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45953.97725034722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45953.97725034722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45953.97725034722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45953.97725034722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45953.97725034722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45953.97725034722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45953.97725034722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45953.97725034722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45953.97725034722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45953.97725034722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45953.97725034722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45953.97725034722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45953.97725034722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45953.97725034722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45953.97725034722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45953.97725034722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45953.97725034722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45953.97725034722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45953.97725034722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45953.97725034722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45953.97725034722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45953.97725034722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45953.97725034722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45953.97725034722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45953.97725034722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45953.97725034722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45953.97725034722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45953.97725034722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45953.97725034722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45953.97725034722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45953.97725034722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45953.97725034722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45953.97725034722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45953.97725034722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45953.97725034722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45953.97725034722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45953.97725034722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45953.97725034722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45953.97725034722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45953.97725034722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45953.97725034722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45953.97725034722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45953.97725034722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45953.97725034722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45953.97725034722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45953.97725034722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45953.97725034722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45953.97725034722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45953.97725034722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45953.97725034722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45953.97725034722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45953.97725034722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45953.97725034722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45953.97725034722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45953.97725034722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45953.97725034722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45953.97725034722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45953.97725034722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45953.97725034722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45953.97725034722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45953.97725034722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45953.97725034722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45953.97725034722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45953.97725034722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45953.97725034722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45953.97725034722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45953.97725034722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45953.97725034722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45953.97725034722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45953.97725034722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45953.97725034722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45953.97725034722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45953.97725034722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45953.97725034722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45953.97725034722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45953.97725034722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45953.97725034722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45953.97725034722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45953.97725034722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45953.97725034722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45953.97725034722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45953.97725034722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45953.97725034722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45953.97725034722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45953.97725034722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45953.97725034722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45953.97725034722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45953.97725034722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45953.97725034722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45953.97725034722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45953.97725034722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45953.97725034722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45953.97725034722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45953.97725034722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45953.97725034722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45953.97725034722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45953.97725034722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45953.97725034722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45953.97725034722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45953.97725034722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45953.97725034722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45953.97725034722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45953.97725034722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45953.97725034722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45953.97725034722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45953.97725034722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45953.97725034722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45953.97725034722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45953.97725034722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45953.97725034722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45953.97725034722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45953.97725034722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45953.97725034722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45953.97725034722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45953.97725034722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45953.97725034722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45953.97725034722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45953.97725034722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45953.97725034722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45953.97725034722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45953.97725034722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45953.97725034722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45953.97725034722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45953.97725034722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45953.97725034722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45953.97725034722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45953.97725034722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45953.97725034722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45953.97725034722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45953.97725034722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45953.97725034722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45953.97725034722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45953.97725034722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45953.97725034722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45953.97725034722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45953.97725034722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45953.97725034722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45953.97725034722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45953.97725034722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45953.97725034722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45953.97725034722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45953.97725034722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45953.97725034722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45953.97725034722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45953.97725034722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45953.97725034722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45953.97725034722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45953.97725034722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45953.97725034722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45953.97725034722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45953.97725034722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45953.97725034722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45953.97725034722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45953.97725034722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45953.97725034722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45953.97725034722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45953.97725034722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45953.97725034722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45953.97725034722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45953.97725034722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45953.97725034722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45953.97725034722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45953.97725034722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45953.97725034722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45953.97725034722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45953.97725034722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45953.97725034722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45953.97725034722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45953.97725034722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45953.97725034722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45953.97725034722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45953.97725034722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45953.97725034722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45953.97725034722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45953.97725034722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45953.97725034722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45953.97725034722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45953.97725034722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45953.97725034722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45953.97725034722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45953.97725034722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45953.97725034722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45953.97725034722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45953.97725034722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45953.97725034722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45953.97725034722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45953.97725034722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45953.97725034722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45953.97725034722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45953.97725034722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45953.97725034722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45953.97725034722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45953.97725034722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45953.97725034722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45953.97725034722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45953.97725034722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45953.97725034722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45953.97725034722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45953.97725034722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45953.97725034722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45953.97725034722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45953.97725034722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45953.97725034722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45953.97725034722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45953.97725034722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45953.97725034722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45953.97725034722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45953.97725034722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45953.97725034722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45953.97725034722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45953.97725034722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45953.97725034722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45953.97725034722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45953.97725034722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45953.97725034722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45953.97725034722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45953.97725034722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45953.97725034722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45953.97725034722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45953.97725034722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45953.97725034722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45953.97725034722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45953.97725034722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45953.97725034722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45953.97725034722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45953.97725034722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45953.97725034722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45953.97725034722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45953.97725034722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45953.97725034722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45953.97725034722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45953.97725034722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45953.97725034722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45953.97725034722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45953.97725034722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45953.97725034722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45953.97725034722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45953.97725034722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45953.97725034722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45953.97725034722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45953.97725034722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45953.97725034722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45953.97725034722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45953.97725034722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45953.97725034722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45953.97725034722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45953.97725034722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45953.97725034722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45953.97725034722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45953.97725034722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45953.97725034722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45953.97725034722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45953.97725034722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45953.97725034722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45953.97725034722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45953.97725034722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45953.97725034722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45953.97725034722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45953.97725034722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45953.97725034722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45953.97725034722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45953.97725034722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45953.97725034722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45953.97725034722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45953.97725034722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45953.97725034722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45953.97725034722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45953.97725034722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45953.97725034722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45953.97725034722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45953.97725034722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45953.97725034722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45953.97725034722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45953.97725034722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45953.97725034722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45953.97725034722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45953.97725034722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45953.97725034722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45953.97725034722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45953.97725034722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45953.97725034722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45953.97725034722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45953.97725034722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45953.97725034722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45953.97725034722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45953.97725034722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45953.97725034722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45953.97725034722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45953.97725034722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45953.97725034722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45953.97725034722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45953.97725034722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45953.97725034722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45953.97725034722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45953.97725034722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45953.97725034722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45953.97725034722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45953.97725034722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45953.97725034722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45953.97725034722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45953.97725034722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45953.97725034722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45953.97725034722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45953.97725034722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45953.97725034722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45953.97725034722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45953.97725034722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45953.97725034722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45953.97725034722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45953.97725034722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45953.97725034722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45953.97725034722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45953.97725034722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45953.97725034722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45953.97725034722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45953.97725034722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45953.97725034722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45953.97725034722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45953.97725034722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45953.97725034722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45953.97725034722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45953.97725034722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45953.97725034722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45953.97725034722</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250.49653275462333</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0.34252812499471474</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0.15711145832756301</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2</v>
      </c>
      <c r="D5" s="95" t="s">
        <v>39098</v>
      </c>
      <c r="E5" s="100" t="s">
        <v>38998</v>
      </c>
      <c r="F5" s="125">
        <v>45953.913194444445</v>
      </c>
      <c r="G5" s="126">
        <f ca="1">IFERROR(NOW()-F5,"")</f>
        <v>6.405590277427109E-2</v>
      </c>
      <c r="H5" s="125">
        <v>45953.834085648145</v>
      </c>
      <c r="I5" s="121" t="str">
        <f>IFERROR(VLOOKUP(D5,DB!A:F,6,0),"")</f>
        <v>SCECO</v>
      </c>
      <c r="J5" s="121" t="str">
        <f>IFERROR(VLOOKUP(D5,DB!A:G,7,0),"")</f>
        <v>In progress</v>
      </c>
      <c r="K5" s="127" t="s">
        <v>39099</v>
      </c>
      <c r="L5" s="123" t="str">
        <f>IFERROR(VLOOKUP(D5,DB!A:I,9,0),"")</f>
        <v>Latis</v>
      </c>
    </row>
    <row r="6" spans="1:16" ht="15" customHeight="1">
      <c r="A6" s="121"/>
      <c r="B6" s="121" t="str">
        <f>IFERROR(VLOOKUP(D7,DB!A:K,11,0),"")</f>
        <v/>
      </c>
      <c r="C6" s="122"/>
      <c r="D6" s="95"/>
      <c r="E6" s="100"/>
      <c r="F6" s="125"/>
      <c r="G6" s="126">
        <f ca="1">IFERROR(NOW()-F6,"")</f>
        <v>45953.97725034722</v>
      </c>
      <c r="H6" s="125"/>
      <c r="I6" s="121" t="str">
        <f>IFERROR(VLOOKUP(D7,DB!A:F,6,0),"")</f>
        <v/>
      </c>
      <c r="J6" s="121" t="str">
        <f>IFERROR(VLOOKUP(D7,DB!A:G,7,0),"")</f>
        <v/>
      </c>
      <c r="K6" s="127"/>
      <c r="L6" s="123" t="str">
        <f>IFERROR(VLOOKUP(D7,DB!A:I,9,0),"")</f>
        <v/>
      </c>
    </row>
    <row r="7" spans="1:16" ht="15" customHeight="1">
      <c r="A7" s="121"/>
      <c r="B7" s="121" t="str">
        <f>IFERROR(VLOOKUP(#REF!,DB!A:K,11,0),"")</f>
        <v/>
      </c>
      <c r="C7" s="122"/>
      <c r="D7" s="95" t="s">
        <v>39100</v>
      </c>
      <c r="E7" s="100"/>
      <c r="F7" s="125"/>
      <c r="G7" s="126">
        <f ca="1">IFERROR(NOW()-F7,"")</f>
        <v>45953.97725034722</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45953.97725034722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45953.97725034722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45953.97725034722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45953.97725034722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45953.97725034722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45953.97725034722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45953.97725034722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45953.97725034722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45953.97725034722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45953.97725034722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45953.97725034722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45953.97725034722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45953.97725034722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45953.97725034722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45953.97725034722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45953.97725034722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45953.97725034722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45953.97725034722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45953.97725034722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45953.97725034722</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45953.97725034722</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45953.97725034722</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45953.97725034722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45953.97725034722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45953.97725034722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45953.97725034722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45953.97725034722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45953.97725034722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45953.97725034722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45953.97725034722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45953.97725034722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45953.97725034722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45953.97725034722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45953.97725034722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45953.97725034722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45953.97725034722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45953.97725034722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45953.97725034722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45953.97725034722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45953.97725034722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45953.97725034722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45953.97725034722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45953.97725034722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45953.97725034722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45953.97725034722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45953.97725034722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45953.97725034722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45953.97725034722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45953.97725034722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45953.97725034722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45953.97725034722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45953.97725034722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45953.97725034722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45953.97725034722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45953.97725034722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45953.97725034722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45953.97725034722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45953.97725034722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45953.97725034722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45953.97725034722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45953.97725034722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45953.97725034722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45953.97725034722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45953.97725034722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45953.97725034722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45953.97725034722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45953.97725034722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45953.97725034722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45953.97725034722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45953.97725034722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45953.97725034722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45953.97725034722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45953.97725034722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45953.97725034722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45953.97725034722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45953.97725034722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45953.97725034722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45953.97725034722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45953.97725034722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45953.97725034722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45953.97725034722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45953.97725034722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45953.97725034722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45953.97725034722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45953.97725034722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45953.97725034722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45953.97725034722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45953.97725034722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45953.97725034722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45953.97725034722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45953.97725034722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45953.97725034722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45953.97725034722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45953.97725034722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45953.97725034722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45953.97725034722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45953.97725034722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45953.97725034722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45953.97725034722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45953.97725034722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45953.97725034722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45953.97725034722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45953.97725034722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45953.97725034722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45953.97725034722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45953.97725034722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45953.97725034722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45953.97725034722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45953.97725034722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45953.97725034722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45953.97725034722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45953.97725034722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45953.97725034722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45953.97725034722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45953.97725034722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45953.97725034722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45953.97725034722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45953.97725034722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45953.97725034722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45953.97725034722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45953.97725034722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45953.97725034722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45953.97725034722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45953.97725034722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45953.97725034722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45953.97725034722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45953.97725034722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45953.97725034722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45953.97725034722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45953.97725034722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45953.97725034722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45953.97725034722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45953.97725034722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45953.97725034722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45953.97725034722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45953.97725034722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45953.97725034722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45953.97725034722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45953.97725034722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45953.97725034722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45953.97725034722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45953.97725034722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45953.97725034722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45953.97725034722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45953.97725034722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45953.97725034722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45953.97725034722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45953.97725034722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45953.97725034722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45953.97725034722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45953.97725034722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45953.97725034722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45953.97725034722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45953.97725034722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45953.97725034722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45953.97725034722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45953.97725034722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45953.97725034722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45953.97725034722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45953.97725034722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45953.97725034722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45953.97725034722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45953.97725034722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45953.97725034722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45953.97725034722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45953.97725034722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45953.97725034722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45953.97725034722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45953.97725034722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45953.97725034722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45953.97725034722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45953.97725034722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45953.97725034722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45953.97725034722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45953.97725034722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45953.97725034722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45953.97725034722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45953.97725034722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45953.97725034722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45953.97725034722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45953.97725034722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45953.97725034722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45953.97725034722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45953.97725034722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45953.97725034722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45953.97725034722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45953.97725034722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45953.97725034722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45953.97725034722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45953.97725034722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45953.97725034722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45953.97725034722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45953.97725034722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45953.97725034722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45953.97725034722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45953.97725034722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45953.97725034722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45953.97725034722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45953.97725034722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45953.97725034722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45953.97725034722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45953.97725034722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45953.97725034722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45953.97725034722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45953.97725034722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45953.97725034722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45953.97725034722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45953.97725034722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45953.97725034722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45953.97725034722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45953.97725034722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45953.97725034722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45953.97725034722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45953.97725034722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45953.97725034722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45953.97725034722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45953.97725034722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45953.97725034722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45953.97725034722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45953.97725034722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45953.97725034722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45953.97725034722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45953.97725034722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45953.97725034722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45953.97725034722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45953.97725034722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45953.97725034722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45953.97725034722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45953.97725034722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45953.97725034722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45953.97725034722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45953.97725034722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45953.97725034722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45953.97725034722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45953.97725034722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45953.97725034722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45953.97725034722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45953.97725034722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45953.97725034722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45953.97725034722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45953.97725034722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45953.97725034722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45953.97725034722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45953.97725034722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45953.97725034722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45953.97725034722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45953.97725034722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45953.97725034722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45953.97725034722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45953.97725034722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45953.97725034722</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45953.97725034722</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17" sqref="D17"/>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62.145190162031213</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27.788373032402887</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9.2056762731444906</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39081</v>
      </c>
      <c r="F5" s="155">
        <v>45948.661111111112</v>
      </c>
      <c r="G5" s="156">
        <f ca="1">IFERROR(NOW()-F5,"")</f>
        <v>5.3161392361071194</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R5</v>
      </c>
      <c r="C6" s="160"/>
      <c r="D6" s="160" t="s">
        <v>37837</v>
      </c>
      <c r="E6" s="160"/>
      <c r="F6" s="161"/>
      <c r="G6" s="162">
        <f ca="1">IFERROR(NOW()-F6,"")</f>
        <v>45953.97725034722</v>
      </c>
      <c r="H6" s="161"/>
      <c r="I6" s="160" t="str">
        <f>IFERROR(VLOOKUP(D6,DB!A:F,6,0),"")</f>
        <v>SCECO</v>
      </c>
      <c r="J6" s="160" t="str">
        <f>IFERROR(VLOOKUP(D6,DB!A:G,7,0),"")</f>
        <v>No BB Shifted</v>
      </c>
      <c r="K6" s="160"/>
      <c r="L6" s="160"/>
    </row>
    <row r="7" spans="1:13" ht="15">
      <c r="A7" s="160"/>
      <c r="B7" s="160" t="str">
        <f>IFERROR(VLOOKUP(D7,DB!A:K,11,0),"")</f>
        <v/>
      </c>
      <c r="C7" s="160"/>
      <c r="D7" s="160"/>
      <c r="E7" s="160"/>
      <c r="F7" s="161"/>
      <c r="G7" s="162">
        <f ca="1">IFERROR(NOW()-F7,"")</f>
        <v>45953.97725034722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45953.97725034722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45953.97725034722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45953.97725034722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45953.97725034722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45953.97725034722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45953.97725034722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45953.97725034722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45953.97725034722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45953.97725034722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45953.97725034722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45953.97725034722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45953.97725034722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45953.97725034722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45953.97725034722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45953.97725034722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45953.97725034722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45953.97725034722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45953.97725034722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45953.97725034722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45953.97725034722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45953.97725034722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45953.97725034722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45953.97725034722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45953.97725034722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45953.97725034722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45953.97725034722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45953.97725034722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45953.97725034722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45953.97725034722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45953.97725034722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45953.97725034722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45953.97725034722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45953.97725034722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45953.97725034722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45953.97725034722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45953.97725034722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45953.97725034722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45953.97725034722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45953.97725034722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45953.97725034722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45953.97725034722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45953.97725034722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45953.97725034722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45953.97725034722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45953.97725034722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45953.97725034722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45953.97725034722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45953.97725034722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45953.97725034722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45953.97725034722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45953.97725034722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45953.97725034722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45953.97725034722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45953.97725034722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45953.97725034722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45953.97725034722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45953.97725034722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45953.97725034722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45953.97725034722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45953.97725034722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45953.97725034722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45953.97725034722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45953.97725034722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45953.97725034722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45953.97725034722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45953.97725034722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45953.97725034722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45953.97725034722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45953.97725034722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45953.97725034722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45953.97725034722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45953.97725034722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45953.97725034722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45953.97725034722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45953.97725034722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45953.97725034722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45953.97725034722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45953.97725034722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45953.97725034722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45953.97725034722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45953.97725034722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45953.97725034722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45953.97725034722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45953.97725034722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45953.97725034722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45953.97725034722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45953.97725034722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45953.97725034722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45953.97725034722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45953.97725034722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45953.97725034722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45953.97725034722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45953.97725034722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45953.97725034722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45953.97725034722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45953.97725034722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45953.97725034722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45953.97725034722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45953.97725034722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45953.97725034722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45953.97725034722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45953.97725034722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45953.97725034722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45953.97725034722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45953.97725034722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45953.97725034722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45953.97725034722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45953.97725034722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45953.97725034722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45953.97725034722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45953.97725034722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45953.97725034722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45953.97725034722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45953.97725034722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45953.97725034722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45953.97725034722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45953.97725034722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45953.97725034722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45953.97725034722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45953.97725034722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45953.97725034722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45953.97725034722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45953.97725034722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45953.97725034722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45953.97725034722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45953.97725034722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45953.97725034722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45953.97725034722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45953.97725034722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45953.97725034722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45953.97725034722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45953.97725034722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45953.97725034722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45953.97725034722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45953.97725034722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45953.97725034722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45953.97725034722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45953.97725034722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45953.97725034722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45953.97725034722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45953.97725034722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45953.97725034722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45953.97725034722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45953.97725034722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45953.97725034722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45953.97725034722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45953.97725034722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45953.97725034722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45953.97725034722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45953.97725034722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45953.97725034722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45953.97725034722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45953.97725034722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45953.97725034722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45953.97725034722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45953.97725034722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45953.97725034722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45953.97725034722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45953.97725034722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45953.97725034722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45953.97725034722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45953.97725034722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45953.97725034722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45953.97725034722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45953.97725034722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45953.97725034722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45953.97725034722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45953.97725034722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45953.97725034722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45953.97725034722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45953.97725034722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45953.97725034722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45953.97725034722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45953.97725034722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45953.97725034722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45953.97725034722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45953.97725034722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45953.97725034722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45953.97725034722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45953.97725034722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45953.97725034722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45953.97725034722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45953.97725034722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45953.97725034722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45953.97725034722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45953.97725034722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45953.97725034722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45953.97725034722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45953.97725034722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45953.97725034722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45953.97725034722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45953.97725034722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45953.97725034722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45953.97725034722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45953.97725034722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45953.97725034722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45953.97725034722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45953.97725034722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45953.97725034722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45953.97725034722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45953.97725034722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45953.97725034722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45953.97725034722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45953.97725034722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45953.97725034722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45953.97725034722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45953.97725034722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45953.97725034722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45953.97725034722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45953.97725034722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45953.97725034722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45953.97725034722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45953.97725034722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45953.97725034722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45953.97725034722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45953.97725034722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45953.97725034722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45953.97725034722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45953.97725034722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45953.97725034722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45953.97725034722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45953.97725034722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45953.97725034722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45953.97725034722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45953.97725034722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45953.97725034722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45953.97725034722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45953.97725034722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45953.97725034722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45953.97725034722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45953.97725034722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45953.97725034722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45953.97725034722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45953.97725034722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45953.97725034722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45953.97725034722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45953.97725034722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45953.97725034722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45953.97725034722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45953.97725034722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45953.97725034722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45953.97725034722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45953.97725034722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45953.97725034722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45953.97725034722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45953.97725034722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45953.97725034722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45953.97725034722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45953.97725034722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45953.97725034722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45953.97725034722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45953.97725034722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45953.97725034722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45953.97725034722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45953.97725034722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45953.97725034722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45953.97725034722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45953.97725034722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45953.97725034722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45953.97725034722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45953.97725034722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45953.97725034722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45953.97725034722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45953.97725034722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45953.97725034722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45953.97725034722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45953.97725034722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45953.97725034722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45953.97725034722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45953.97725034722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45953.97725034722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45953.97725034722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45953.97725034722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45953.97725034722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45953.97725034722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45953.97725034722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45953.97725034722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45953.97725034722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45953.97725034722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45953.97725034722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45953.97725034722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45953.97725034722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45953.97725034722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45953.97725034722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45953.97725034722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45953.97725034722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45953.97725034722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45953.97725034722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45953.97725034722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45953.97725034722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45953.97725034722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45953.97725034722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45953.97725034722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45953.97725034722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45953.97725034722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45953.97725034722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45953.97725034722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45953.97725034722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45953.97725034722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45953.97725034722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45953.97725034722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45953.97725034722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45953.97725034722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45953.97725034722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45953.97725034722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45953.97725034722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45953.97725034722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45953.97725034722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45953.97725034722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45953.97725034722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45953.97725034722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45953.97725034722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45953.97725034722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45953.97725034722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45953.97725034722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45953.97725034722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45953.97725034722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45953.97725034722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45953.97725034722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45953.97725034722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45953.97725034722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45953.97725034722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45953.97725034722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45953.97725034722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45953.97725034722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45953.97725034722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45953.97725034722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45953.97725034722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45953.97725034722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45953.97725034722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45953.97725034722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45953.97725034722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45953.97725034722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45953.97725034722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45953.97725034722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45953.97725034722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45953.97725034722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45953.97725034722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45953.97725034722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45953.97725034722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45953.97725034722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45953.97725034722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45953.97725034722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45953.97725034722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45953.97725034722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45953.97725034722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45953.97725034722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45953.97725034722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45953.97725034722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45953.97725034722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45953.97725034722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45953.97725034722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45953.97725034722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45953.97725034722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45953.97725034722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45953.97725034722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45953.97725034722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45953.97725034722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45953.97725034722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45953.97725034722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45953.97725034722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45953.97725034722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45953.97725034722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45953.97725034722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45953.97725034722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45953.97725034722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45953.97725034722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45953.97725034722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45953.97725034722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45953.97725034722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45953.97725034722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45953.97725034722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45953.97725034722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45953.97725034722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45953.97725034722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45953.97725034722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45953.97725034722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45953.97725034722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45953.97725034722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45953.97725034722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45953.97725034722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45953.97725034722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45953.97725034722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45953.97725034722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45953.97725034722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45953.97725034722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45953.97725034722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45953.97725034722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45953.97725034722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45953.97725034722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45953.97725034722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45953.97725034722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45953.97725034722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45953.97725034722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45953.97725034722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45953.97725034722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45953.97725034722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45953.97725034722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45953.97725034722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45953.97725034722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45953.97725034722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45953.97725034722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45953.97725034722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45953.97725034722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45953.97725034722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45953.97725034722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45953.97725034722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45953.97725034722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45953.97725034722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45953.97725034722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45953.97725034722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45953.97725034722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45953.97725034722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45953.97725034722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45953.97725034722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45953.97725034722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45953.97725034722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45953.97725034722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45953.97725034722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45953.97725034722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45953.97725034722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45953.97725034722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45953.97725034722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45953.97725034722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45953.97725034722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45953.97725034722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45953.97725034722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45953.97725034722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45953.97725034722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45953.97725034722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45953.97725034722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45953.97725034722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45953.97725034722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45953.97725034722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45953.97725034722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45953.97725034722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45953.97725034722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45953.97725034722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45953.97725034722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45953.97725034722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45953.97725034722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45953.97725034722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45953.97725034722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45953.97725034722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45953.97725034722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45953.97725034722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45953.97725034722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45953.97725034722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45953.97725034722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45953.97725034722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45953.97725034722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45953.97725034722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45953.97725034722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45953.97725034722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45953.97725034722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45953.97725034722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45953.97725034722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45953.97725034722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45953.97725034722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45953.97725034722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45953.97725034722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45953.97725034722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45953.97725034722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45953.97725034722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45953.97725034722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45953.97725034722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45953.97725034722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45953.97725034722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45953.97725034722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45953.97725034722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45953.97725034722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45953.97725034722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45953.97725034722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45953.97725034722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45953.97725034722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45953.97725034722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45953.97725034722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45953.97725034722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45953.97725034722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45953.97725034722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45953.97725034722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45953.97725034722</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45953.97725034722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45953.97725034722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45953.97725034722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45953.97725034722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45953.97725034722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45953.97725034722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45953.97725034722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45953.97725034722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45953.97725034722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45953.97725034722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45953.97725034722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45953.97725034722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45953.97725034722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45953.97725034722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45953.97725034722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45953.97725034722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45953.97725034722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45953.97725034722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45953.97725034722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45953.97725034722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45953.97725034722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45953.97725034722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45953.97725034722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45953.97725034722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45953.97725034722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45953.97725034722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45953.97725034722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45953.97725034722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45953.97725034722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45953.97725034722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45953.97725034722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45953.97725034722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45953.97725034722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45953.97725034722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45953.97725034722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45953.97725034722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45953.97725034722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45953.97725034722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45953.97725034722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45953.97725034722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45953.97725034722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45953.97725034722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45953.97725034722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45953.97725034722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45953.97725034722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45953.97725034722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45953.97725034722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45953.97725034722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45953.97725034722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45953.97725034722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45953.97725034722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45953.97725034722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45953.97725034722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45953.97725034722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45953.97725034722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45953.97725034722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45953.97725034722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45953.97725034722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45953.97725034722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45953.97725034722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45953.97725034722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45953.97725034722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45953.97725034722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45953.97725034722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45953.97725034722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45953.97725034722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45953.97725034722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45953.97725034722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45953.97725034722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45953.97725034722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45953.97725034722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45953.97725034722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45953.97725034722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45953.97725034722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45953.97725034722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45953.97725034722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45953.97725034722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45953.97725034722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45953.97725034722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45953.97725034722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45953.97725034722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45953.97725034722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45953.97725034722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45953.97725034722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45953.97725034722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45953.97725034722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45953.97725034722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45953.97725034722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45953.97725034722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45953.97725034722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45953.97725034722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45953.97725034722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45953.97725034722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45953.97725034722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45953.97725034722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45953.97725034722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45953.97725034722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45953.97725034722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45953.97725034722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45953.97725034722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45953.97725034722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45953.97725034722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45953.97725034722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45953.97725034722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45953.97725034722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45953.97725034722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45953.97725034722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45953.97725034722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45953.97725034722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45953.97725034722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45953.97725034722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45953.97725034722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45953.97725034722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45953.97725034722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45953.97725034722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45953.97725034722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45953.97725034722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45953.97725034722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45953.97725034722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45953.97725034722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45953.97725034722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45953.97725034722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45953.97725034722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45953.97725034722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45953.97725034722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45953.97725034722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45953.97725034722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45953.97725034722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45953.97725034722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45953.97725034722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45953.97725034722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45953.97725034722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45953.97725034722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45953.97725034722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45953.97725034722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45953.97725034722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45953.97725034722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45953.97725034722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45953.97725034722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45953.97725034722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45953.97725034722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45953.97725034722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45953.97725034722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45953.97725034722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45953.97725034722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45953.97725034722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45953.97725034722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45953.97725034722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45953.97725034722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45953.97725034722</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