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57" documentId="13_ncr:1_{F6CB121F-512D-4AA6-A0C1-0FB36C537598}" xr6:coauthVersionLast="47" xr6:coauthVersionMax="47" xr10:uidLastSave="{EEBB21E4-0A25-4DEB-8A7D-3EEA43AF0FBB}"/>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<sst xmlns="http://schemas.openxmlformats.org/spreadsheetml/2006/main" count="178591" uniqueCount="39080">
  <si>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</si>
  <si>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</si>
  <si>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</si>
  <si>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</si>
  <si>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</si>
  <si>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</si>
  <si>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</si>
  <si>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</si>
  <si>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</si>
  <si>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</si>
  <si>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</si>
  <si>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</si>
  <si>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</si>
  <si>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</si>
  <si>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</si>
  <si>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</si>
  <si>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</si>
  <si>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</si>
  <si>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</si>
  <si>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</si>
  <si>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</si>
  <si>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</si>
  <si>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</si>
  <si>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</si>
  <si>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</si>
  <si>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</si>
  <si>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</si>
  <si>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</si>
  <si>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</si>
  <si>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</si>
  <si>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</si>
  <si>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</si>
  <si>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</si>
  <si>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</si>
  <si>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</si>
  <si>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</si>
  <si>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</si>
  <si>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</si>
  <si>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</si>
  <si>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</si>
  <si>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</si>
  <si>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</si>
  <si>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</si>
  <si>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</si>
  <si>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</si>
  <si>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</si>
  <si>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</si>
  <si>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</si>
  <si>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</si>
  <si>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</si>
  <si>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</si>
  <si>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</si>
  <si>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</si>
  <si>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</si>
  <si>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</si>
  <si>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</si>
  <si>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</si>
  <si>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</si>
  <si>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</si>
  <si>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</si>
  <si>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</si>
  <si>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</si>
  <si>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</si>
  <si>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</si>
  <si>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</si>
  <si>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</si>
  <si>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</si>
  <si>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</si>
  <si>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</si>
  <si>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</si>
  <si>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</si>
  <si>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</si>
  <si>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</si>
  <si>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</si>
  <si>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</si>
  <si>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</si>
  <si>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</si>
  <si>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</si>
  <si>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</si>
  <si>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</si>
  <si>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</si>
  <si>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</si>
  <si>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</si>
  <si>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</si>
  <si>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</si>
  <si>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</si>
  <si>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</si>
  <si>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</si>
  <si>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</si>
  <si>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</si>
  <si>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</si>
  <si>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</si>
  <si>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</si>
  <si>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</si>
  <si>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</si>
  <si>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</si>
  <si>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</si>
  <si>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</si>
  <si>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</si>
  <si>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</si>
  <si>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</si>
  <si>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</si>
  <si>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</si>
  <si>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</si>
  <si>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</si>
  <si>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</si>
  <si>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</si>
  <si>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</si>
  <si>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</si>
  <si>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</si>
  <si>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</si>
  <si>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</si>
  <si>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</si>
  <si>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</si>
  <si>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</si>
  <si>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</si>
  <si>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</si>
  <si>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</si>
  <si>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</si>
  <si>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</si>
  <si>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</si>
  <si>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</si>
  <si>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</si>
  <si>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</si>
  <si>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</si>
  <si>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</si>
  <si>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</si>
  <si>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</si>
  <si>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</si>
  <si>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</si>
  <si>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</si>
  <si>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</si>
  <si>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</si>
  <si>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</si>
  <si>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</si>
  <si>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</si>
  <si>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</si>
  <si>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</si>
  <si>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</si>
  <si>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</si>
  <si>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</si>
  <si>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</si>
  <si>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</si>
  <si>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</si>
  <si>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</si>
  <si>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</si>
  <si>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</si>
  <si>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</si>
  <si>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</si>
  <si>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</si>
  <si>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</si>
  <si>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</si>
  <si>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</si>
  <si>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</si>
  <si>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</si>
  <si>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</si>
  <si>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</si>
  <si>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</si>
  <si>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</si>
  <si>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</si>
  <si>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</si>
  <si>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</si>
  <si>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</si>
  <si>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</si>
  <si>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</si>
  <si>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</si>
  <si>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</si>
  <si>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</si>
  <si>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</si>
  <si>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</si>
  <si>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</si>
  <si>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</si>
  <si>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</si>
  <si>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</si>
  <si>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</si>
  <si>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</si>
  <si>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</si>
  <si>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</si>
  <si>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</si>
  <si>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</si>
  <si>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</si>
  <si>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</si>
  <si>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</si>
  <si>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</si>
  <si>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</si>
  <si>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</si>
  <si>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</si>
  <si>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</si>
  <si>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</si>
  <si>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</si>
  <si>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</si>
  <si>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</si>
  <si>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</si>
  <si>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</si>
  <si>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</si>
  <si>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</si>
  <si>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</si>
  <si>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</si>
  <si>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</si>
  <si>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</si>
  <si>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</si>
  <si>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</si>
  <si>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</si>
  <si>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</si>
  <si>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</si>
  <si>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</si>
  <si>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</si>
  <si>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</si>
  <si>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</si>
  <si>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</si>
  <si>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</si>
  <si>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</si>
  <si>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</si>
  <si>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</si>
  <si>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</si>
  <si>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</si>
  <si>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</si>
  <si>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</si>
  <si>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</si>
  <si>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</si>
  <si>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</si>
  <si>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</si>
  <si>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</si>
  <si>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</si>
  <si>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</si>
  <si>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</si>
  <si>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</si>
  <si>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</si>
  <si>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</si>
  <si>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</si>
  <si>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</si>
  <si>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</si>
  <si>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</si>
  <si>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</si>
  <si>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</si>
  <si>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</si>
  <si>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</si>
  <si>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</si>
  <si>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</si>
  <si>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</si>
  <si>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</si>
  <si>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</si>
  <si>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</si>
  <si>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</si>
  <si>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</si>
  <si>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</si>
  <si>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</si>
  <si>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</si>
  <si>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</si>
  <si>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</si>
  <si>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</si>
  <si>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</si>
  <si>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</si>
  <si>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</si>
  <si>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</si>
  <si>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</si>
  <si>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</si>
  <si>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</si>
  <si>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</si>
  <si>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</si>
  <si>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</si>
  <si>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</si>
  <si>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</si>
  <si>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</si>
  <si>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</si>
  <si>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</si>
  <si>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</si>
  <si>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</si>
  <si>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</si>
  <si>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</si>
  <si>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</si>
  <si>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</si>
  <si>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</si>
  <si>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</si>
  <si>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</si>
  <si>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</si>
  <si>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</si>
  <si>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</si>
  <si>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</si>
  <si>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</si>
  <si>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</si>
  <si>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</si>
  <si>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</si>
  <si>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</si>
  <si>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</si>
  <si>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</si>
  <si>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</si>
  <si>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</si>
  <si>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</si>
  <si>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</si>
  <si>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</si>
  <si>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</si>
  <si>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</si>
  <si>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</si>
  <si>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</si>
  <si>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</si>
  <si>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</si>
  <si>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</si>
  <si>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</si>
  <si>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</si>
  <si>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</si>
  <si>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</si>
  <si>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</si>
  <si>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</si>
  <si>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</si>
  <si>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</si>
  <si>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</si>
  <si>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</si>
  <si>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</si>
  <si>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</si>
  <si>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</si>
  <si>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</si>
  <si>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</si>
  <si>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</si>
  <si>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</si>
  <si>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</si>
  <si>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</si>
  <si>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</si>
  <si>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</si>
  <si>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</si>
  <si>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</si>
  <si>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</si>
  <si>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</si>
  <si>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</si>
  <si>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</si>
  <si>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</si>
  <si>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</si>
  <si>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</si>
  <si>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</si>
  <si>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</si>
  <si>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</si>
  <si>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</si>
  <si>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</si>
  <si>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</si>
  <si>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</si>
  <si>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</si>
  <si>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</si>
  <si>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</si>
  <si>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</si>
  <si>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</si>
  <si>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</si>
  <si>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</si>
  <si>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</si>
  <si>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</si>
  <si>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</si>
  <si>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</si>
  <si>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</si>
  <si>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</si>
  <si>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</si>
  <si>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</si>
  <si>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</si>
  <si>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</si>
  <si>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</si>
  <si>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</si>
  <si>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</si>
  <si>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</si>
  <si>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</si>
  <si>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</si>
  <si>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</si>
  <si>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</si>
  <si>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</si>
  <si>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</si>
  <si>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</si>
  <si>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</si>
  <si>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</si>
  <si>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</si>
  <si>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</si>
  <si>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</si>
  <si>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</si>
  <si>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</si>
  <si>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</si>
  <si>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</si>
  <si>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</si>
  <si>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</si>
  <si>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</si>
  <si>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</si>
  <si>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</si>
  <si>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</si>
  <si>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</si>
  <si>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</si>
  <si>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</si>
  <si>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</si>
  <si>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</si>
  <si>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</si>
  <si>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</si>
  <si>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</si>
  <si>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</si>
  <si>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</si>
  <si>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</si>
  <si>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</si>
  <si>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</si>
  <si>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</si>
  <si>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</si>
  <si>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</si>
  <si>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</si>
  <si>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</si>
  <si>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</si>
  <si>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</si>
  <si>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</si>
  <si>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</si>
  <si>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</si>
  <si>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</si>
  <si>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</si>
  <si>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</si>
  <si>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</si>
  <si>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</si>
  <si>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</si>
  <si>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</si>
  <si>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</si>
  <si>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</si>
  <si>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</si>
  <si>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</si>
  <si>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</si>
  <si>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</si>
  <si>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</si>
  <si>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</si>
  <si>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</si>
  <si>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</si>
  <si>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</si>
  <si>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</si>
  <si>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</si>
  <si>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</si>
  <si>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</si>
  <si>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</si>
  <si>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</si>
  <si>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</si>
  <si>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</si>
  <si>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</si>
  <si>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</si>
  <si>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</si>
  <si>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</si>
  <si>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</si>
  <si>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</si>
  <si>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</si>
  <si>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</si>
  <si>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</si>
  <si>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</si>
  <si>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</si>
  <si>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</si>
  <si>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</si>
  <si>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</si>
  <si>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</si>
  <si>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</si>
  <si>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</si>
  <si>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</si>
  <si>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</si>
  <si>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</si>
  <si>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</si>
  <si>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</si>
  <si>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</si>
  <si>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</si>
  <si>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</si>
  <si>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</si>
  <si>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</si>
  <si>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</si>
  <si>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</si>
  <si>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</si>
  <si>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</si>
  <si>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</si>
  <si>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</si>
  <si>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</si>
  <si>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</si>
  <si>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</si>
  <si>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</si>
  <si>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</si>
  <si>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</si>
  <si>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</si>
  <si>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</si>
  <si>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</si>
  <si>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</si>
  <si>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</si>
  <si>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</si>
  <si>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</si>
  <si>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</si>
  <si>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</si>
  <si>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</si>
  <si>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</si>
  <si>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</si>
  <si>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</si>
  <si>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</si>
  <si>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</si>
  <si>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</si>
  <si>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</si>
  <si>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</si>
  <si>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</si>
  <si>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</si>
  <si>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</si>
  <si>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</si>
  <si>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</si>
  <si>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</si>
  <si>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</si>
  <si>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</si>
  <si>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</si>
  <si>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</si>
  <si>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</si>
  <si>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</si>
  <si>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</si>
  <si>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</si>
  <si>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</si>
  <si>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</si>
  <si>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</si>
  <si>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</si>
  <si>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</si>
  <si>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</si>
  <si>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</si>
  <si>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</si>
  <si>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</si>
  <si>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</si>
  <si>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</si>
  <si>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</si>
  <si>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</si>
  <si>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</si>
  <si>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</si>
  <si>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</si>
  <si>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</si>
  <si>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</si>
  <si>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</si>
  <si>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</si>
  <si>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</si>
  <si>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</si>
  <si>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</si>
  <si>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</si>
  <si>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</si>
  <si>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</si>
  <si>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</si>
  <si>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</si>
  <si>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</si>
  <si>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</si>
  <si>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</si>
  <si>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</si>
  <si>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</si>
  <si>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</si>
  <si>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</si>
  <si>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</si>
  <si>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</si>
  <si>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</si>
  <si>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</si>
  <si>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</si>
  <si>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</si>
  <si>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</si>
  <si>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</si>
  <si>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</si>
  <si>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</si>
  <si>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</si>
  <si>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</si>
  <si>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</si>
  <si>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</si>
  <si>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</si>
  <si>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</si>
  <si>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</si>
  <si>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</si>
  <si>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</si>
  <si>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</si>
  <si>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</si>
  <si>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</si>
  <si>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</si>
  <si>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</si>
  <si>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</si>
  <si>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</si>
  <si>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</si>
  <si>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</si>
  <si>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</si>
  <si>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</si>
  <si>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</si>
  <si>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</si>
  <si>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</si>
  <si>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</si>
  <si>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</si>
  <si>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</si>
  <si>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</si>
  <si>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</si>
  <si>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</si>
  <si>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</si>
  <si>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</si>
  <si>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</si>
  <si>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</si>
  <si>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</si>
  <si>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</si>
  <si>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</si>
  <si>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</si>
  <si>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</si>
  <si>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</si>
  <si>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</si>
  <si>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</si>
  <si>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</si>
  <si>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</si>
  <si>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</si>
  <si>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</si>
  <si>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</si>
  <si>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</si>
  <si>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</si>
  <si>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</si>
  <si>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</si>
  <si>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</si>
  <si>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</si>
  <si>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</si>
  <si>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</si>
  <si>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</si>
  <si>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</si>
  <si>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</si>
  <si>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</si>
  <si>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</si>
  <si>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</si>
  <si>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</si>
  <si>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</si>
  <si>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</si>
  <si>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</si>
  <si>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</si>
  <si>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</si>
  <si>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</si>
  <si>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</si>
  <si>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</si>
  <si>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</si>
  <si>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</si>
  <si>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</si>
  <si>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</si>
  <si>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</si>
  <si>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</si>
  <si>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</si>
  <si>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</si>
  <si>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</si>
  <si>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</si>
  <si>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</si>
  <si>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</si>
  <si>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</si>
  <si>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</si>
  <si>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</si>
  <si>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</si>
  <si>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</si>
  <si>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</si>
  <si>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</si>
  <si>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</si>
  <si>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</si>
  <si>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</si>
  <si>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</si>
  <si>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</si>
  <si>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</si>
  <si>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</si>
  <si>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</si>
  <si>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</si>
  <si>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</si>
  <si>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</si>
  <si>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</si>
  <si>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</si>
  <si>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</si>
  <si>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</si>
  <si>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</si>
  <si>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</si>
  <si>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</si>
  <si>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</si>
  <si>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</si>
  <si>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</si>
  <si>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</si>
  <si>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</si>
  <si>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</si>
  <si>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</si>
  <si>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</si>
  <si>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</si>
  <si>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</si>
  <si>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</si>
  <si>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</si>
  <si>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</si>
  <si>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</si>
  <si>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</si>
  <si>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</si>
  <si>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</si>
  <si>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</si>
  <si>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</si>
  <si>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</si>
  <si>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</si>
  <si>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</si>
  <si>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</si>
  <si>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</si>
  <si>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</si>
  <si>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</si>
  <si>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</si>
  <si>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</si>
  <si>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</si>
  <si>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</si>
  <si>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</si>
  <si>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</si>
  <si>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</si>
  <si>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</si>
  <si>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</si>
  <si>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</si>
  <si>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</si>
  <si>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</si>
  <si>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</si>
  <si>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</si>
  <si>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</si>
  <si>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</si>
  <si>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</si>
  <si>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</si>
  <si>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</si>
  <si>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</si>
  <si>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</si>
  <si>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</si>
  <si>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</si>
  <si>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</si>
  <si>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</si>
  <si>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</si>
  <si>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</si>
  <si>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</si>
  <si>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</si>
  <si>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</si>
  <si>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</si>
  <si>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</si>
  <si>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</si>
  <si>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</si>
  <si>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</si>
  <si>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</si>
  <si>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</si>
  <si>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</si>
  <si>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</si>
  <si>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</si>
  <si>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</si>
  <si>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</si>
  <si>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</si>
  <si>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</si>
  <si>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</si>
  <si>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</si>
  <si>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</si>
  <si>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</si>
  <si>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</si>
  <si>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</si>
  <si>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</si>
  <si>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</si>
  <si>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</si>
  <si>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</si>
  <si>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</si>
  <si>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</si>
  <si>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</si>
  <si>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</si>
  <si>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</si>
  <si>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</si>
  <si>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</si>
  <si>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</si>
  <si>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</si>
  <si>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</si>
  <si>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</si>
  <si>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</si>
  <si>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</si>
  <si>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</si>
  <si>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</si>
  <si>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</si>
  <si>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</si>
  <si>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</si>
  <si>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</si>
  <si>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</si>
  <si>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</si>
  <si>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</si>
  <si>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</si>
  <si>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</si>
  <si>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</si>
  <si>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</si>
  <si>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</si>
  <si>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</si>
  <si>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</si>
  <si>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</si>
  <si>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</si>
  <si>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</si>
  <si>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</si>
  <si>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</si>
  <si>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</si>
  <si>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</si>
  <si>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</si>
  <si>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</si>
  <si>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</si>
  <si>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</si>
  <si>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</si>
  <si>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</si>
  <si>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</si>
  <si>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</si>
  <si>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</si>
  <si>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</si>
  <si>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</si>
  <si>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</si>
  <si>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</si>
  <si>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</si>
  <si>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</si>
  <si>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</si>
  <si>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</si>
  <si>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</si>
  <si>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</si>
  <si>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</si>
  <si>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</si>
  <si>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</si>
  <si>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</si>
  <si>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</si>
  <si>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</si>
  <si>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</si>
  <si>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</si>
  <si>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</si>
  <si>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</si>
  <si>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</si>
  <si>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</si>
  <si>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</si>
  <si>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</si>
  <si>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</si>
  <si>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</si>
  <si>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</si>
  <si>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</si>
  <si>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</si>
  <si>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</si>
  <si>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</si>
  <si>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</si>
  <si>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</si>
  <si>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</si>
  <si>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</si>
  <si>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</si>
  <si>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</si>
  <si>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</si>
  <si>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</si>
  <si>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</si>
  <si>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</si>
  <si>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</si>
  <si>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</si>
  <si>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</si>
  <si>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</si>
  <si>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</si>
  <si>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</si>
  <si>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</si>
  <si>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</si>
  <si>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</si>
  <si>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</si>
  <si>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</si>
  <si>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</si>
  <si>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</si>
  <si>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</si>
  <si>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</si>
  <si>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</si>
  <si>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</si>
  <si>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</si>
  <si>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</si>
  <si>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</si>
  <si>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</si>
  <si>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</si>
  <si>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</si>
  <si>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</si>
  <si>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</si>
  <si>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</si>
  <si>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</si>
  <si>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</si>
  <si>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</si>
  <si>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</si>
  <si>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</si>
  <si>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</si>
  <si>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</si>
  <si>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</si>
  <si>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</si>
  <si>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</si>
  <si>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</si>
  <si>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</si>
  <si>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</si>
  <si>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</si>
  <si>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</si>
  <si>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</si>
  <si>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</si>
  <si>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</si>
  <si>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</si>
  <si>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</si>
  <si>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</si>
  <si>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</si>
  <si>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</si>
  <si>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</si>
  <si>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</si>
  <si>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</si>
  <si>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</si>
  <si>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</si>
  <si>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</si>
  <si>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</si>
  <si>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</si>
  <si>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</si>
  <si>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</si>
  <si>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</si>
  <si>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</si>
  <si>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</si>
  <si>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</si>
  <si>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</si>
  <si>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</si>
  <si>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</si>
  <si>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</si>
  <si>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</si>
  <si>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</si>
  <si>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</si>
  <si>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</si>
  <si>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</si>
  <si>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</si>
  <si>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</si>
  <si>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</si>
  <si>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</si>
  <si>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</si>
  <si>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</si>
  <si>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</si>
  <si>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</si>
  <si>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</si>
  <si>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</si>
  <si>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</si>
  <si>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</si>
  <si>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</si>
  <si>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</si>
  <si>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</si>
  <si>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</si>
  <si>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</si>
  <si>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</si>
  <si>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</si>
  <si>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</si>
  <si>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</si>
  <si>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</si>
  <si>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</si>
  <si>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</si>
  <si>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</si>
  <si>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</si>
  <si>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</si>
  <si>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</si>
  <si>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</si>
  <si>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</si>
  <si>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</si>
  <si>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</si>
  <si>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</si>
  <si>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</si>
  <si>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</si>
  <si>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</si>
  <si>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</si>
  <si>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</si>
  <si>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</si>
  <si>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</si>
  <si>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</si>
  <si>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</si>
  <si>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</si>
  <si>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</si>
  <si>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</si>
  <si>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</si>
  <si>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</si>
  <si>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</si>
  <si>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</si>
  <si>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</si>
  <si>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</si>
  <si>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</si>
  <si>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</si>
  <si>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</si>
  <si>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</si>
  <si>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</si>
  <si>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</si>
  <si>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</si>
  <si>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</si>
  <si>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</si>
  <si>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</si>
  <si>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</si>
  <si>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</si>
  <si>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</si>
  <si>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</si>
  <si>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</si>
  <si>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</si>
  <si>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</si>
  <si>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</si>
  <si>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</si>
  <si>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</si>
  <si>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</si>
  <si>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</si>
  <si>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</si>
  <si>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</si>
  <si>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</si>
  <si>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</si>
  <si>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</si>
  <si>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</si>
  <si>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</si>
  <si>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</si>
  <si>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</si>
  <si>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</si>
  <si>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</si>
  <si>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</si>
  <si>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</si>
  <si>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</si>
  <si>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</si>
  <si>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</si>
  <si>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</si>
  <si>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</si>
  <si>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</si>
  <si>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</si>
  <si>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</si>
  <si>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</si>
  <si>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</si>
  <si>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</si>
  <si>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</si>
  <si>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</si>
  <si>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</si>
  <si>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</si>
  <si>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</si>
  <si>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</si>
  <si>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</si>
  <si>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</si>
  <si>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</si>
  <si>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</si>
  <si>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</si>
  <si>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</si>
  <si>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</si>
  <si>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</si>
  <si>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</si>
  <si>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</si>
  <si>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</si>
  <si>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</si>
  <si>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</si>
  <si>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</si>
  <si>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</si>
  <si>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</si>
  <si>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</si>
  <si>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</si>
  <si>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</si>
  <si>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</si>
  <si>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</si>
  <si>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</si>
  <si>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</si>
  <si>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</si>
  <si>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</si>
  <si>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</si>
  <si>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</si>
  <si>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</si>
  <si>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</si>
  <si>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</si>
  <si>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</si>
  <si>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</si>
  <si>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</si>
  <si>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</si>
  <si>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</si>
  <si>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</si>
  <si>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</si>
  <si>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</si>
  <si>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</si>
  <si>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</si>
  <si>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</si>
  <si>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</si>
  <si>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</si>
  <si>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</si>
  <si>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</si>
  <si>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</si>
  <si>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</si>
  <si>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</si>
  <si>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</si>
  <si>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</si>
  <si>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</si>
  <si>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</si>
  <si>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</si>
  <si>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</si>
  <si>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</si>
  <si>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</si>
  <si>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</si>
  <si>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</si>
  <si>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</si>
  <si>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</si>
  <si>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</si>
  <si>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</si>
  <si>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</si>
  <si>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</si>
  <si>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</si>
  <si>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</si>
  <si>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</si>
  <si>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</si>
  <si>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</si>
  <si>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</si>
  <si>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</si>
  <si>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</si>
  <si>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</si>
  <si>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</si>
  <si>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</si>
  <si>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</si>
  <si>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</si>
  <si>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</si>
  <si>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</si>
  <si>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</si>
  <si>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</si>
  <si>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</si>
  <si>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</si>
  <si>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</si>
  <si>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</si>
  <si>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</si>
  <si>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</si>
  <si>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</si>
  <si>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</si>
  <si>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</si>
  <si>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</si>
  <si>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</si>
  <si>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</si>
  <si>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</si>
  <si>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</si>
  <si>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</si>
  <si>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</si>
  <si>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</si>
  <si>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</si>
  <si>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</si>
  <si>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</si>
  <si>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</si>
  <si>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</si>
  <si>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</si>
  <si>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</si>
  <si>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</si>
  <si>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</si>
  <si>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</si>
  <si>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</si>
  <si>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</si>
  <si>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</si>
  <si>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</si>
  <si>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</si>
  <si>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</si>
  <si>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</si>
  <si>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</si>
  <si>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</si>
  <si>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</si>
  <si>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</si>
  <si>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</si>
  <si>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</si>
  <si>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</si>
  <si>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</si>
  <si>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</si>
  <si>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</si>
  <si>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</si>
  <si>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</si>
  <si>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</si>
  <si>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</si>
  <si>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</si>
  <si>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</si>
  <si>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</si>
  <si>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</si>
  <si>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</si>
  <si>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</si>
  <si>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</si>
  <si>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</si>
  <si>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</si>
  <si>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</si>
  <si>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</si>
  <si>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</si>
  <si>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</si>
  <si>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</si>
  <si>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</si>
  <si>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</si>
  <si>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</si>
  <si>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</si>
  <si>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</si>
  <si>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</si>
  <si>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</si>
  <si>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</si>
  <si>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</si>
  <si>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</si>
  <si>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</si>
  <si>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</si>
  <si>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</si>
  <si>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</si>
  <si>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</si>
  <si>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</si>
  <si>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</si>
  <si>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</si>
  <si>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</si>
  <si>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</si>
  <si>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</si>
  <si>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</si>
  <si>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</si>
  <si>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</si>
  <si>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</si>
  <si>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</si>
  <si>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</si>
  <si>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</si>
  <si>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</si>
  <si>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</si>
  <si>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</si>
  <si>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</si>
  <si>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</si>
  <si>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</si>
  <si>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</si>
  <si>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</si>
  <si>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</si>
  <si>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</si>
  <si>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</si>
  <si>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</si>
  <si>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</si>
  <si>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</si>
  <si>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</si>
  <si>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</si>
  <si>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</si>
  <si>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</si>
  <si>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</si>
  <si>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</si>
  <si>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</si>
  <si>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</si>
  <si>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</si>
  <si>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</si>
  <si>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</si>
  <si>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</si>
  <si>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</si>
  <si>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</si>
  <si>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</si>
  <si>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</si>
  <si>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</si>
  <si>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</si>
  <si>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</si>
  <si>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</si>
  <si>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</si>
  <si>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</si>
  <si>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</si>
  <si>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</si>
  <si>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</si>
  <si>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</si>
  <si>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</si>
  <si>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</si>
  <si>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</si>
  <si>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</si>
  <si>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</si>
  <si>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</si>
  <si>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</si>
  <si>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</si>
  <si>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</si>
  <si>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</si>
  <si>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</si>
  <si>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</si>
  <si>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</si>
  <si>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</si>
  <si>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</si>
  <si>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</si>
  <si>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</si>
  <si>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</si>
  <si>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</si>
  <si>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</si>
  <si>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</si>
  <si>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</si>
  <si>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</si>
  <si>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</si>
  <si>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</si>
  <si>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</si>
  <si>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</si>
  <si>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</si>
  <si>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</si>
  <si>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</si>
  <si>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</si>
  <si>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</si>
  <si>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</si>
  <si>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</si>
  <si>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</si>
  <si>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</si>
  <si>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</si>
  <si>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</si>
  <si>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</si>
  <si>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</si>
  <si>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</si>
  <si>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</si>
  <si>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</si>
  <si>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</si>
  <si>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</si>
  <si>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</si>
  <si>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</si>
  <si>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</si>
  <si>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</si>
  <si>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</si>
  <si>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</si>
  <si>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</si>
  <si>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</si>
  <si>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</si>
  <si>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</si>
  <si>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</si>
  <si>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</si>
  <si>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</si>
  <si>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</si>
  <si>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</si>
  <si>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</si>
  <si>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</si>
  <si>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</si>
  <si>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</si>
  <si>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</si>
  <si>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</si>
  <si>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</si>
  <si>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</si>
  <si>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</si>
  <si>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</si>
  <si>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</si>
  <si>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</si>
  <si>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</si>
  <si>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</si>
  <si>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</si>
  <si>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</si>
  <si>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</si>
  <si>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</si>
  <si>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</si>
  <si>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</si>
  <si>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</si>
  <si>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</si>
  <si>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</si>
  <si>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</si>
  <si>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</si>
  <si>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</si>
  <si>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</si>
  <si>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</si>
  <si>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</si>
  <si>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</si>
  <si>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</si>
  <si>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</si>
  <si>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</si>
  <si>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</si>
  <si>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</si>
  <si>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</si>
  <si>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</si>
  <si>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</si>
  <si>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</si>
  <si>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</si>
  <si>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</si>
  <si>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</si>
  <si>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</si>
  <si>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</si>
  <si>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</si>
  <si>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</si>
  <si>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</si>
  <si>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</si>
  <si>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</si>
  <si>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</si>
  <si>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</si>
  <si>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</si>
  <si>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</si>
  <si>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</si>
  <si>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</si>
  <si>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</si>
  <si>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</si>
  <si>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</si>
  <si>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</si>
  <si>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</si>
  <si>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</si>
  <si>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</si>
  <si>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</si>
  <si>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</si>
  <si>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</si>
  <si>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</si>
  <si>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</si>
  <si>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</si>
  <si>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</si>
  <si>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</si>
  <si>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</si>
  <si>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</si>
  <si>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</si>
  <si>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</si>
  <si>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</si>
  <si>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</si>
  <si>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</si>
  <si>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</si>
  <si>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</si>
  <si>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</si>
  <si>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</si>
  <si>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</si>
  <si>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</si>
  <si>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</si>
  <si>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</si>
  <si>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</si>
  <si>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</si>
  <si>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</si>
  <si>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</si>
  <si>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</si>
  <si>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</si>
  <si>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</si>
  <si>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</si>
  <si>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</si>
  <si>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</si>
  <si>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</si>
  <si>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</si>
  <si>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</si>
  <si>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</si>
  <si>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</si>
  <si>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</si>
  <si>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</si>
  <si>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</si>
  <si>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</si>
  <si>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</si>
  <si>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</si>
  <si>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</si>
  <si>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</si>
  <si>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</si>
  <si>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</si>
  <si>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</si>
  <si>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</si>
  <si>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</si>
  <si>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</si>
  <si>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</si>
  <si>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</si>
  <si>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</si>
  <si>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</si>
  <si>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</si>
  <si>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</si>
  <si>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</si>
  <si>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</si>
  <si>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</si>
  <si>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</si>
  <si>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</si>
  <si>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</si>
  <si>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</si>
  <si>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</si>
  <si>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</si>
  <si>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</si>
  <si>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</si>
  <si>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</si>
  <si>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</si>
  <si>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</si>
  <si>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</si>
  <si>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</si>
  <si>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</si>
  <si>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</si>
  <si>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</si>
  <si>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</si>
  <si>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</si>
  <si>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</si>
  <si>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</si>
  <si>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</si>
  <si>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</si>
  <si>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</si>
  <si>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</si>
  <si>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</si>
  <si>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</si>
  <si>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</si>
  <si>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</si>
  <si>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</si>
  <si>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</si>
  <si>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</si>
  <si>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</si>
  <si>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</si>
  <si>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</si>
  <si>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</si>
  <si>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</si>
  <si>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</si>
  <si>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</si>
  <si>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</si>
  <si>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</si>
  <si>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</si>
  <si>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</si>
  <si>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</si>
  <si>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</si>
  <si>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</si>
  <si>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</si>
  <si>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</si>
  <si>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</si>
  <si>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</si>
  <si>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</si>
  <si>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</si>
  <si>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</si>
  <si>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</si>
  <si>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</si>
  <si>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</si>
  <si>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</si>
  <si>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</si>
  <si>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</si>
  <si>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</si>
  <si>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</si>
  <si>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</si>
  <si>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</si>
  <si>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</si>
  <si>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</si>
  <si>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</si>
  <si>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</si>
  <si>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</si>
  <si>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</si>
  <si>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</si>
  <si>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</si>
  <si>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</si>
  <si>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</si>
  <si>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</si>
  <si>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</si>
  <si>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</si>
  <si>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</si>
  <si>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</si>
  <si>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</si>
  <si>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</si>
  <si>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</si>
  <si>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</si>
  <si>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</si>
  <si>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</si>
  <si>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</si>
  <si>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</si>
  <si>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</si>
  <si>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</si>
  <si>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</si>
  <si>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</si>
  <si>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</si>
  <si>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</si>
  <si>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</si>
  <si>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</si>
  <si>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</si>
  <si>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</si>
  <si>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</si>
  <si>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</si>
  <si>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</si>
  <si>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</si>
  <si>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</si>
  <si>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</si>
  <si>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</si>
  <si>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</si>
  <si>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</si>
  <si>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</si>
  <si>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</si>
  <si>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</si>
  <si>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</si>
  <si>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</si>
  <si>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</si>
  <si>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</si>
  <si>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</si>
  <si>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</si>
  <si>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</si>
  <si>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</si>
  <si>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</si>
  <si>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</si>
  <si>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</si>
  <si>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</si>
  <si>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</si>
  <si>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</si>
  <si>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</si>
  <si>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</si>
  <si>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</si>
  <si>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</si>
  <si>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</si>
  <si>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</si>
  <si>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</si>
  <si>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</si>
  <si>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</si>
  <si>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</si>
  <si>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</si>
  <si>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</si>
  <si>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</si>
  <si>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</si>
  <si>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</si>
  <si>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</si>
  <si>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</si>
  <si>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</si>
  <si>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</si>
  <si>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</si>
  <si>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</si>
  <si>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</si>
  <si>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</si>
  <si>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</si>
  <si>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</si>
  <si>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</si>
  <si>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</si>
  <si>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</si>
  <si>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</si>
  <si>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</si>
  <si>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</si>
  <si>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</si>
  <si>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</si>
  <si>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</si>
  <si>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</si>
  <si>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</si>
  <si>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</si>
  <si>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</si>
  <si>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</si>
  <si>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</si>
  <si>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</si>
  <si>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</si>
  <si>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</si>
  <si>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</si>
  <si>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</si>
  <si>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</si>
  <si>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</si>
  <si>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</si>
  <si>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</si>
  <si>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</si>
  <si>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</si>
  <si>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</si>
  <si>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</si>
  <si>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</si>
  <si>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</si>
  <si>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</si>
  <si>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</si>
  <si>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</si>
  <si>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</si>
  <si>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</si>
  <si>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</si>
  <si>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</si>
  <si>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</si>
  <si>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</si>
  <si>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</si>
  <si>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</si>
  <si>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</si>
  <si>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</si>
  <si>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</si>
  <si>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</si>
  <si>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</si>
  <si>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</si>
  <si>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</si>
  <si>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</si>
  <si>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</si>
  <si>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</si>
  <si>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</si>
  <si>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</si>
  <si>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</si>
  <si>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</si>
  <si>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</si>
  <si>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</si>
  <si>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</si>
  <si>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</si>
  <si>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</si>
  <si>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</si>
  <si>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</si>
  <si>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</si>
  <si>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</si>
  <si>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</si>
  <si>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</si>
  <si>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</si>
  <si>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</si>
  <si>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</si>
  <si>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</si>
  <si>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</si>
  <si>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</si>
  <si>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</si>
  <si>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</si>
  <si>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</si>
  <si>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</si>
  <si>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</si>
  <si>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</si>
  <si>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</si>
  <si>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</si>
  <si>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</si>
  <si>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</si>
  <si>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</si>
  <si>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</si>
  <si>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</si>
  <si>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</si>
  <si>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</si>
  <si>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</si>
  <si>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</si>
  <si>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</si>
  <si>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</si>
  <si>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</si>
  <si>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</si>
  <si>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</si>
  <si>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</si>
  <si>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</si>
  <si>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</si>
  <si>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</si>
  <si>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</si>
  <si>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</si>
  <si>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</si>
  <si>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</si>
  <si>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</si>
  <si>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</si>
  <si>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</si>
  <si>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</si>
  <si>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</si>
  <si>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</si>
  <si>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</si>
  <si>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</si>
  <si>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</si>
  <si>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</si>
  <si>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</si>
  <si>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</si>
  <si>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</si>
  <si>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</si>
  <si>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</si>
  <si>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</si>
  <si>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</si>
  <si>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</si>
  <si>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</si>
  <si>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</si>
  <si>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</si>
  <si>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</si>
  <si>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</si>
  <si>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</si>
  <si>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</si>
  <si>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</si>
  <si>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</si>
  <si>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</si>
  <si>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</si>
  <si>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</si>
  <si>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</si>
  <si>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</si>
  <si>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</si>
  <si>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</si>
  <si>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</si>
  <si>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</si>
  <si>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</si>
  <si>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</si>
  <si>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</si>
  <si>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</si>
  <si>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</si>
  <si>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</si>
  <si>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</si>
  <si>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</si>
  <si>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</si>
  <si>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</si>
  <si>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</si>
  <si>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</si>
  <si>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</si>
  <si>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</si>
  <si>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</si>
  <si>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</si>
  <si>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</si>
  <si>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</si>
  <si>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</si>
  <si>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</si>
  <si>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</si>
  <si>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</si>
  <si>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</si>
  <si>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</si>
  <si>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</si>
  <si>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</si>
  <si>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</si>
  <si>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</si>
  <si>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</si>
  <si>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</si>
  <si>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</si>
  <si>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</si>
  <si>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</si>
  <si>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</si>
  <si>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</si>
  <si>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</si>
  <si>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</si>
  <si>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</si>
  <si>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</si>
  <si>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</si>
  <si>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</si>
  <si>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</si>
  <si>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</si>
  <si>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</si>
  <si>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</si>
  <si>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</si>
  <si>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</si>
  <si>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</si>
  <si>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</si>
  <si>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</si>
  <si>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</si>
  <si>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</si>
  <si>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</si>
  <si>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</si>
  <si>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</si>
  <si>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</si>
  <si>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</si>
  <si>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</si>
  <si>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</si>
  <si>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</si>
  <si>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</si>
  <si>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</si>
  <si>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</si>
  <si>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</si>
  <si>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</si>
  <si>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</si>
  <si>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</si>
  <si>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</si>
  <si>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</si>
  <si>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</si>
  <si>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</si>
  <si>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</si>
  <si>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</si>
  <si>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</si>
  <si>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</si>
  <si>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</si>
  <si>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</si>
  <si>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</si>
  <si>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</si>
  <si>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</si>
  <si>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</si>
  <si>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</si>
  <si>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</si>
  <si>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</si>
  <si>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</si>
  <si>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</si>
  <si>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</si>
  <si>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</si>
  <si>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</si>
  <si>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</si>
  <si>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</si>
  <si>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</si>
  <si>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</si>
  <si>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</si>
  <si>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</si>
  <si>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</si>
  <si>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</si>
  <si>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</si>
  <si>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</si>
  <si>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</si>
  <si>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</si>
  <si>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</si>
  <si>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</si>
  <si>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</si>
  <si>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</si>
  <si>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</si>
  <si>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</si>
  <si>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</si>
  <si>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</si>
  <si>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</si>
  <si>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</si>
  <si>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</si>
  <si>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</si>
  <si>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</si>
  <si>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</si>
  <si>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</si>
  <si>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</si>
  <si>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</si>
  <si>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</si>
  <si>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</si>
  <si>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</si>
  <si>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</si>
  <si>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</si>
  <si>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</si>
  <si>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</si>
  <si>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</si>
  <si>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</si>
  <si>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</si>
  <si>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</si>
  <si>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</si>
  <si>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</si>
  <si>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</si>
  <si>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</si>
  <si>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</si>
  <si>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</si>
  <si>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</si>
  <si>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</si>
  <si>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</si>
  <si>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</si>
  <si>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</si>
  <si>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</si>
  <si>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</si>
  <si>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</si>
  <si>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</si>
  <si>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</si>
  <si>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</si>
  <si>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</si>
  <si>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</si>
  <si>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</si>
  <si>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</si>
  <si>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</si>
  <si>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</si>
  <si>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</si>
  <si>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</si>
  <si>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</si>
  <si>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</si>
  <si>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</si>
  <si>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</si>
  <si>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</si>
  <si>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</si>
  <si>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</si>
  <si>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</si>
  <si>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</si>
  <si>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</si>
  <si>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</si>
  <si>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</si>
  <si>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</si>
  <si>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</si>
  <si>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</si>
  <si>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</si>
  <si>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</si>
  <si>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</si>
  <si>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</si>
  <si>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</si>
  <si>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</si>
  <si>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</si>
  <si>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</si>
  <si>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</si>
  <si>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</si>
  <si>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</si>
  <si>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</si>
  <si>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</si>
  <si>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</si>
  <si>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</si>
  <si>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</si>
  <si>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</si>
  <si>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</si>
  <si>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</si>
  <si>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</si>
  <si>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</si>
  <si>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</si>
  <si>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</si>
  <si>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</si>
  <si>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</si>
  <si>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</si>
  <si>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</si>
  <si>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</si>
  <si>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</si>
  <si>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</si>
  <si>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</si>
  <si>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</si>
  <si>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</si>
  <si>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</si>
  <si>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</si>
  <si>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</si>
  <si>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</si>
  <si>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</si>
  <si>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</si>
  <si>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</si>
  <si>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</si>
  <si>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</si>
  <si>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</si>
  <si>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</si>
  <si>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</si>
  <si>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</si>
  <si>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</si>
  <si>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</si>
  <si>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</si>
  <si>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</si>
  <si>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</si>
  <si>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</si>
  <si>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</si>
  <si>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</si>
  <si>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</si>
  <si>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</si>
  <si>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</si>
  <si>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</si>
  <si>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</si>
  <si>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</si>
  <si>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</si>
  <si>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</si>
  <si>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</si>
  <si>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</si>
  <si>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</si>
  <si>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</si>
  <si>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</si>
  <si>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</si>
  <si>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</si>
  <si>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</si>
  <si>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</si>
  <si>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</si>
  <si>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</si>
  <si>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</si>
  <si>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</si>
  <si>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</si>
  <si>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</si>
  <si>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</si>
  <si>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</si>
  <si>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</si>
  <si>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</si>
  <si>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</si>
  <si>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</si>
  <si>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</si>
  <si>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</si>
  <si>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</si>
  <si>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</si>
  <si>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</si>
  <si>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</si>
  <si>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</si>
  <si>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</si>
  <si>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</si>
  <si>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</si>
  <si>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</si>
  <si>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</si>
  <si>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</si>
  <si>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</si>
  <si>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</si>
  <si>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</si>
  <si>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</si>
  <si>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</si>
  <si>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</si>
  <si>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</si>
  <si>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</si>
  <si>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</si>
  <si>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</si>
  <si>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</si>
  <si>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</si>
  <si>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</si>
  <si>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</si>
  <si>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</si>
  <si>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</si>
  <si>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</si>
  <si>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</si>
  <si>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</si>
  <si>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</si>
  <si>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</si>
  <si>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</si>
  <si>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</si>
  <si>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</si>
  <si>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</si>
  <si>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</si>
  <si>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</si>
  <si>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</si>
  <si>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</si>
  <si>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</si>
  <si>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</si>
  <si>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</si>
  <si>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</si>
  <si>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</si>
  <si>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</si>
  <si>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</si>
  <si>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</si>
  <si>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</si>
  <si>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</si>
  <si>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</si>
  <si>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</si>
  <si>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</si>
  <si>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</si>
  <si>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</si>
  <si>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</si>
  <si>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</si>
  <si>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</si>
  <si>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</si>
  <si>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</si>
  <si>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</si>
  <si>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</si>
  <si>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</si>
  <si>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</si>
  <si>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</si>
  <si>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</si>
  <si>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</si>
  <si>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</si>
  <si>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</si>
  <si>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</si>
  <si>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</si>
  <si>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</si>
  <si>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</si>
  <si>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</si>
  <si>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</si>
  <si>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</si>
  <si>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</si>
  <si>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</si>
  <si>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</si>
  <si>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</si>
  <si>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</si>
  <si>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</si>
  <si>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</si>
  <si>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</si>
  <si>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</si>
  <si>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</si>
  <si>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</si>
  <si>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</si>
  <si>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</si>
  <si>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</si>
  <si>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</si>
  <si>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</si>
  <si>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</si>
  <si>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</si>
  <si>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</si>
  <si>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</si>
  <si>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</si>
  <si>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</si>
  <si>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</si>
  <si>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</si>
  <si>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</si>
  <si>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</si>
  <si>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</si>
  <si>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</si>
  <si>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</si>
  <si>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</si>
  <si>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</si>
  <si>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</si>
  <si>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</si>
  <si>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</si>
  <si>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</si>
  <si>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</si>
  <si>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</si>
  <si>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</si>
  <si>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</si>
  <si>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</si>
  <si>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</si>
  <si>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</si>
  <si>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</si>
  <si>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</si>
  <si>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</si>
  <si>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</si>
  <si>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</si>
  <si>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</si>
  <si>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</si>
  <si>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</si>
  <si>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</si>
  <si>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</si>
  <si>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</si>
  <si>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</si>
  <si>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</si>
  <si>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</si>
  <si>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</si>
  <si>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</si>
  <si>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</si>
  <si>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</si>
  <si>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</si>
  <si>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</si>
  <si>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</si>
  <si>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</si>
  <si>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</si>
  <si>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</si>
  <si>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</si>
  <si>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</si>
  <si>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</si>
  <si>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</si>
  <si>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</si>
  <si>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</si>
  <si>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</si>
  <si>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</si>
  <si>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</si>
  <si>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</si>
  <si>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</si>
  <si>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</si>
  <si>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</si>
  <si>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</si>
  <si>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</si>
  <si>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</si>
  <si>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</si>
  <si>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</si>
  <si>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</si>
  <si>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</si>
  <si>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</si>
  <si>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</si>
  <si>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</si>
  <si>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</si>
  <si>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</si>
  <si>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</si>
  <si>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</si>
  <si>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</si>
  <si>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</si>
  <si>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</si>
  <si>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</si>
  <si>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</si>
  <si>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</si>
  <si>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</si>
  <si>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</si>
  <si>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</si>
  <si>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</si>
  <si>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</si>
  <si>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</si>
  <si>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</si>
  <si>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</si>
  <si>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</si>
  <si>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</si>
  <si>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</si>
  <si>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</si>
  <si>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</si>
  <si>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</si>
  <si>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</si>
  <si>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</si>
  <si>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</si>
  <si>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</si>
  <si>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</si>
  <si>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</si>
  <si>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</si>
  <si>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</si>
  <si>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</si>
  <si>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</si>
  <si>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</si>
  <si>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</si>
  <si>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</si>
  <si>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</si>
  <si>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</si>
  <si>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</si>
  <si>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</si>
  <si>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</si>
  <si>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</si>
  <si>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</si>
  <si>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</si>
  <si>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</si>
  <si>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</si>
  <si>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</si>
  <si>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</si>
  <si>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</si>
  <si>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</si>
  <si>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</si>
  <si>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</si>
  <si>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</si>
  <si>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</si>
  <si>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</si>
  <si>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</si>
  <si>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</si>
  <si>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</si>
  <si>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</si>
  <si>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</si>
  <si>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</si>
  <si>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</si>
  <si>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</si>
  <si>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</si>
  <si>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</si>
  <si>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</si>
  <si>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</si>
  <si>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</si>
  <si>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</si>
  <si>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</si>
  <si>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</si>
  <si>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</si>
  <si>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</si>
  <si>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</si>
  <si>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</si>
  <si>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</si>
  <si>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</si>
  <si>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</si>
  <si>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</si>
  <si>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</si>
  <si>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</si>
  <si>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</si>
  <si>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</si>
  <si>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</si>
  <si>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</si>
  <si>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</si>
  <si>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</si>
  <si>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</si>
  <si>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</si>
  <si>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</si>
  <si>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</si>
  <si>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</si>
  <si>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</si>
  <si>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</si>
  <si>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</si>
  <si>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</si>
  <si>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</si>
  <si>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</si>
  <si>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</si>
  <si>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</si>
  <si>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</si>
  <si>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</si>
  <si>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</si>
  <si>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</si>
  <si>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</si>
  <si>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</si>
  <si>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</si>
  <si>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</si>
  <si>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</si>
  <si>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</si>
  <si>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</si>
  <si>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</si>
  <si>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</si>
  <si>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</si>
  <si>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</si>
  <si>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</si>
  <si>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</si>
  <si>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</si>
  <si>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</si>
  <si>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</si>
  <si>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</si>
  <si>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</si>
  <si>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</si>
  <si>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</si>
  <si>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</si>
  <si>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</si>
  <si>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</si>
  <si>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</si>
  <si>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</si>
  <si>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</si>
  <si>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</si>
  <si>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</si>
  <si>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</si>
  <si>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</si>
  <si>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</si>
  <si>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</si>
  <si>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</si>
  <si>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</si>
  <si>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</si>
  <si>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</si>
  <si>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</si>
  <si>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</si>
  <si>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</si>
  <si>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</si>
  <si>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</si>
  <si>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</si>
  <si>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</si>
  <si>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</si>
  <si>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</si>
  <si>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</si>
  <si>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</si>
  <si>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</si>
  <si>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</si>
  <si>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</si>
  <si>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</si>
  <si>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</si>
  <si>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</si>
  <si>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</si>
  <si>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</si>
  <si>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</si>
  <si>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</si>
  <si>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</si>
  <si>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</si>
  <si>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</si>
  <si>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</si>
  <si>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</si>
  <si>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</si>
  <si>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</si>
  <si>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</si>
  <si>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</si>
  <si>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</si>
  <si>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</si>
  <si>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</si>
  <si>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</si>
  <si>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</si>
  <si>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</si>
  <si>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</si>
  <si>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</si>
  <si>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</si>
  <si>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</si>
  <si>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</si>
  <si>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</si>
  <si>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</si>
  <si>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</si>
  <si>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</si>
  <si>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</si>
  <si>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</si>
  <si>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</si>
  <si>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</si>
  <si>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</si>
  <si>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</si>
  <si>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</si>
  <si>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</si>
  <si>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</si>
  <si>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</si>
  <si>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</si>
  <si>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</si>
  <si>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</si>
  <si>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</si>
  <si>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</si>
  <si>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</si>
  <si>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</si>
  <si>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</si>
  <si>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</si>
  <si>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</si>
  <si>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</si>
  <si>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</si>
  <si>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</si>
  <si>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</si>
  <si>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</si>
  <si>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</si>
  <si>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</si>
  <si>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</si>
  <si>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</si>
  <si>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</si>
  <si>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</si>
  <si>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</si>
  <si>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</si>
  <si>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</si>
  <si>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</si>
  <si>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</si>
  <si>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</si>
  <si>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</si>
  <si>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</si>
  <si>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</si>
  <si>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</si>
  <si>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</si>
  <si>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</si>
  <si>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</si>
  <si>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</si>
  <si>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</si>
  <si>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</si>
  <si>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</si>
  <si>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</si>
  <si>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</si>
  <si>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</si>
  <si>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</si>
  <si>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</si>
  <si>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</si>
  <si>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</si>
  <si>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</si>
  <si>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</si>
  <si>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</si>
  <si>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</si>
  <si>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</si>
  <si>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</si>
  <si>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</si>
  <si>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</si>
  <si>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</si>
  <si>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</si>
  <si>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</si>
  <si>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</si>
  <si>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</si>
  <si>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</si>
  <si>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</si>
  <si>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</si>
  <si>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</si>
  <si>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</si>
  <si>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</si>
  <si>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</si>
  <si>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</si>
  <si>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</si>
  <si>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</si>
  <si>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</si>
  <si>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</si>
  <si>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</si>
  <si>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</si>
  <si>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</si>
  <si>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</si>
  <si>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</si>
  <si>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</si>
  <si>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</si>
  <si>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</si>
  <si>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</si>
  <si>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</si>
  <si>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</si>
  <si>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</si>
  <si>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</si>
  <si>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</si>
  <si>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</si>
  <si>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</si>
  <si>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</si>
  <si>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</si>
  <si>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</si>
  <si>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</si>
  <si>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</si>
  <si>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</si>
  <si>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</si>
  <si>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</si>
  <si>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</si>
  <si>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</si>
  <si>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</si>
  <si>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</si>
  <si>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</si>
  <si>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</si>
  <si>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</si>
  <si>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</si>
  <si>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</si>
  <si>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</si>
  <si>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</si>
  <si>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</si>
  <si>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</si>
  <si>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</si>
  <si>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</si>
  <si>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</si>
  <si>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</si>
  <si>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</si>
  <si>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</si>
  <si>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</si>
  <si>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</si>
  <si>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</si>
  <si>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</si>
  <si>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</si>
  <si>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</si>
  <si>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</si>
  <si>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</si>
  <si>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</si>
  <si>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</si>
  <si>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</si>
  <si>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</si>
  <si>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</si>
  <si>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</si>
  <si>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</si>
  <si>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</si>
  <si>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</si>
  <si>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</si>
  <si>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</si>
  <si>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</si>
  <si>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</si>
  <si>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</si>
  <si>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</si>
  <si>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</si>
  <si>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</si>
  <si>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</si>
  <si>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</si>
  <si>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</si>
  <si>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</si>
  <si>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</si>
  <si>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</si>
  <si>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</si>
  <si>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</si>
  <si>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</si>
  <si>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</si>
  <si>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</si>
  <si>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</si>
  <si>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</si>
  <si>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</si>
  <si>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</si>
  <si>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</si>
  <si>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</si>
  <si>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</si>
  <si>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</si>
  <si>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</si>
  <si>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</si>
  <si>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</si>
  <si>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</si>
  <si>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</si>
  <si>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</si>
  <si>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</si>
  <si>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</si>
  <si>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</si>
  <si>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</si>
  <si>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</si>
  <si>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</si>
  <si>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</si>
  <si>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</si>
  <si>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</si>
  <si>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</si>
  <si>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</si>
  <si>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</si>
  <si>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</si>
  <si>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</si>
  <si>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</si>
  <si>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</si>
  <si>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</si>
  <si>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</si>
  <si>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</si>
  <si>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</si>
  <si>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</si>
  <si>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</si>
  <si>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</si>
  <si>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</si>
  <si>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</si>
  <si>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</si>
  <si>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</si>
  <si>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</si>
  <si>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</si>
  <si>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</si>
  <si>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</si>
  <si>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</si>
  <si>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</si>
  <si>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</si>
  <si>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</si>
  <si>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</si>
  <si>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</si>
  <si>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</si>
  <si>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</si>
  <si>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</si>
  <si>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</si>
  <si>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</si>
  <si>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</si>
  <si>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</si>
  <si>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</si>
  <si>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</si>
  <si>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</si>
  <si>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</si>
  <si>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</si>
  <si>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</si>
  <si>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</si>
  <si>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</si>
  <si>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</si>
  <si>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</si>
  <si>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</si>
  <si>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</si>
  <si>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</si>
  <si>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</si>
  <si>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</si>
  <si>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</si>
  <si>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</si>
  <si>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</si>
  <si>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</si>
  <si>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</si>
  <si>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</si>
  <si>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</si>
  <si>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</si>
  <si>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</si>
  <si>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</si>
  <si>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</si>
  <si>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</si>
  <si>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</si>
  <si>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</si>
  <si>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</si>
  <si>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</si>
  <si>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</si>
  <si>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</si>
  <si>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</si>
  <si>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</si>
  <si>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</si>
  <si>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</si>
  <si>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</si>
  <si>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</si>
  <si>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</si>
  <si>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</si>
  <si>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</si>
  <si>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</si>
  <si>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</si>
  <si>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</si>
  <si>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</si>
  <si>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</si>
  <si>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</si>
  <si>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</si>
  <si>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</si>
  <si>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</si>
  <si>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</si>
  <si>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</si>
  <si>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</si>
  <si>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</si>
  <si>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</si>
  <si>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</si>
  <si>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</si>
  <si>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</si>
  <si>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</si>
  <si>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</si>
  <si>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</si>
  <si>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</si>
  <si>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</si>
  <si>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</si>
  <si>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</si>
  <si>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</si>
  <si>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</si>
  <si>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</si>
  <si>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</si>
  <si>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</si>
  <si>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</si>
  <si>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</si>
  <si>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</si>
  <si>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</si>
  <si>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</si>
  <si>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</si>
  <si>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</si>
  <si>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</si>
  <si>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</si>
  <si>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</si>
  <si>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</si>
  <si>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</si>
  <si>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</si>
  <si>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</si>
  <si>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</si>
  <si>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</si>
  <si>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</si>
  <si>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</si>
  <si>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</si>
  <si>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</si>
  <si>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</si>
  <si>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</si>
  <si>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</si>
  <si>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</si>
  <si>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</si>
  <si>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</si>
  <si>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</si>
  <si>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</si>
  <si>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</si>
  <si>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</si>
  <si>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</si>
  <si>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</si>
  <si>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</si>
  <si>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</si>
  <si>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</si>
  <si>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</si>
  <si>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</si>
  <si>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</si>
  <si>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</si>
  <si>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</si>
  <si>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</si>
  <si>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</si>
  <si>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</si>
  <si>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</si>
  <si>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</si>
  <si>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</si>
  <si>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</si>
  <si>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</si>
  <si>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</si>
  <si>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</si>
  <si>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</si>
  <si>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</si>
  <si>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</si>
  <si>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</si>
  <si>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</si>
  <si>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</si>
  <si>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</si>
  <si>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</si>
  <si>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</si>
  <si>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</si>
  <si>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</si>
  <si>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</si>
  <si>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</si>
  <si>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</si>
  <si>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</si>
  <si>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</si>
  <si>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</si>
  <si>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</si>
  <si>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</si>
  <si>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</si>
  <si>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</si>
  <si>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</si>
  <si>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</si>
  <si>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</si>
  <si>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</si>
  <si>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</si>
  <si>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</si>
  <si>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</si>
  <si>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</si>
  <si>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</si>
  <si>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</si>
  <si>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</si>
  <si>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</si>
  <si>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</si>
  <si>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</si>
  <si>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</si>
  <si>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</si>
  <si>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</si>
  <si>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</si>
  <si>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</si>
  <si>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</si>
  <si>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</si>
  <si>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</si>
  <si>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</si>
  <si>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</si>
  <si>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</si>
  <si>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</si>
  <si>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</si>
  <si>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</si>
  <si>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</si>
  <si>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</si>
  <si>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</si>
  <si>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</si>
  <si>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</si>
  <si>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</si>
  <si>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</si>
  <si>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</si>
  <si>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</si>
  <si>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</si>
  <si>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</si>
  <si>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</si>
  <si>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</si>
  <si>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</si>
  <si>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</si>
  <si>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</si>
  <si>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</si>
  <si>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</si>
  <si>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</si>
  <si>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</si>
  <si>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</si>
  <si>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</si>
  <si>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</si>
  <si>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</si>
  <si>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</si>
  <si>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</si>
  <si>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</si>
  <si>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</si>
  <si>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</si>
  <si>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</si>
  <si>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</si>
  <si>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</si>
  <si>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</si>
  <si>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</si>
  <si>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</si>
  <si>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</si>
  <si>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</si>
  <si>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</si>
  <si>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</si>
  <si>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</si>
  <si>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</si>
  <si>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</si>
  <si>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</si>
  <si>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</si>
  <si>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</si>
  <si>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</si>
  <si>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</si>
  <si>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</si>
  <si>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</si>
  <si>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</si>
  <si>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</si>
  <si>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</si>
  <si>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</si>
  <si>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</si>
  <si>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</si>
  <si>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</si>
  <si>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</si>
  <si>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</si>
  <si>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</si>
  <si>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</si>
  <si>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</si>
  <si>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</si>
  <si>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</si>
  <si>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</si>
  <si>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</si>
  <si>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</si>
  <si>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</si>
  <si>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</si>
  <si>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</si>
  <si>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</si>
  <si>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</si>
  <si>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</si>
  <si>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</si>
  <si>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</si>
  <si>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</si>
  <si>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</si>
  <si>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</si>
  <si>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</si>
  <si>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</si>
  <si>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</si>
  <si>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</si>
  <si>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</si>
  <si>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</si>
  <si>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</si>
  <si>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</si>
  <si>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</si>
  <si>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</si>
  <si>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</si>
  <si>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</si>
  <si>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</si>
  <si>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</si>
  <si>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</si>
  <si>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</si>
  <si>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</si>
  <si>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</si>
  <si>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</si>
  <si>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</si>
  <si>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</si>
  <si>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</si>
  <si>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</si>
  <si>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</si>
  <si>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</si>
  <si>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</si>
  <si>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</si>
  <si>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</si>
  <si>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</si>
  <si>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</si>
  <si>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</si>
  <si>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</si>
  <si>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</si>
  <si>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</si>
  <si>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</si>
  <si>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</si>
  <si>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</si>
  <si>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</si>
  <si>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</si>
  <si>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</si>
  <si>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</si>
  <si>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</si>
  <si>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</si>
  <si>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</si>
  <si>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</si>
  <si>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</si>
  <si>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</si>
  <si>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</si>
  <si>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</si>
  <si>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</si>
  <si>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</si>
  <si>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</si>
  <si>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</si>
  <si>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</si>
  <si>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</si>
  <si>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</si>
  <si>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</si>
  <si>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</si>
  <si>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</si>
  <si>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</si>
  <si>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</si>
  <si>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</si>
  <si>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</si>
  <si>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</si>
  <si>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</si>
  <si>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</si>
  <si>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</si>
  <si>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</si>
  <si>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</si>
  <si>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</si>
  <si>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</si>
  <si>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</si>
  <si>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</si>
  <si>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</si>
  <si>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</si>
  <si>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</si>
  <si>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</si>
  <si>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</si>
  <si>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</si>
  <si>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</si>
  <si>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</si>
  <si>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</si>
  <si>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</si>
  <si>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</si>
  <si>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</si>
  <si>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</si>
  <si>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</si>
  <si>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</si>
  <si>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</si>
  <si>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</si>
  <si>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</si>
  <si>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</si>
  <si>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</si>
  <si>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</si>
  <si>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</si>
  <si>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</si>
  <si>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</si>
  <si>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</si>
  <si>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</si>
  <si>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</si>
  <si>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</si>
  <si>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</si>
  <si>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</si>
  <si>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</si>
  <si>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</si>
  <si>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</si>
  <si>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</si>
  <si>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</si>
  <si>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</si>
  <si>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</si>
  <si>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</si>
  <si>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</si>
  <si>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</si>
  <si>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</si>
  <si>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</si>
  <si>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</si>
  <si>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</si>
  <si>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</si>
  <si>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</si>
  <si>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</si>
  <si>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</si>
  <si>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</si>
  <si>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</si>
  <si>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</si>
  <si>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</si>
  <si>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</si>
  <si>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</si>
  <si>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</si>
  <si>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</si>
  <si>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</si>
  <si>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</si>
  <si>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</si>
  <si>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</si>
  <si>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</si>
  <si>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</si>
  <si>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</si>
  <si>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</si>
  <si>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</si>
  <si>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</si>
  <si>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</si>
  <si>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</si>
  <si>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</si>
  <si>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</si>
  <si>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</si>
  <si>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</si>
  <si>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</si>
  <si>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</si>
  <si>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</si>
  <si>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</si>
  <si>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</si>
  <si>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</si>
  <si>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</si>
  <si>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</si>
  <si>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</si>
  <si>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</si>
  <si>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</si>
  <si>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</si>
  <si>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</si>
  <si>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</si>
  <si>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</si>
  <si>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</si>
  <si>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</si>
  <si>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</si>
  <si>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</si>
  <si>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</si>
  <si>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</si>
  <si>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</si>
  <si>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</si>
  <si>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</si>
  <si>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</si>
  <si>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</si>
  <si>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</si>
  <si>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</si>
  <si>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</si>
  <si>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</si>
  <si>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</si>
  <si>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</si>
  <si>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</si>
  <si>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</si>
  <si>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</si>
  <si>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</si>
  <si>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</si>
  <si>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</si>
  <si>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</si>
  <si>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</si>
  <si>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</si>
  <si>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</si>
  <si>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</si>
  <si>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</si>
  <si>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</si>
  <si>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</si>
  <si>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</si>
  <si>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</si>
  <si>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</si>
  <si>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</si>
  <si>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</si>
  <si>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</si>
  <si>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</si>
  <si>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</si>
  <si>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</si>
  <si>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</si>
  <si>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</si>
  <si>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</si>
  <si>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</si>
  <si>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</si>
  <si>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</si>
  <si>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</si>
  <si>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</si>
  <si>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</si>
  <si>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</si>
  <si>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</si>
  <si>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</si>
  <si>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</si>
  <si>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</si>
  <si>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</si>
  <si>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</si>
  <si>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</si>
  <si>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</si>
  <si>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</si>
  <si>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</si>
  <si>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</si>
  <si>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</si>
  <si>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</si>
  <si>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</si>
  <si>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</si>
  <si>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</si>
  <si>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</si>
  <si>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</si>
  <si>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</si>
  <si>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</si>
  <si>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</si>
  <si>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</si>
  <si>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</si>
  <si>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</si>
  <si>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</si>
  <si>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</si>
  <si>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</si>
  <si>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</si>
  <si>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</si>
  <si>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</si>
  <si>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</si>
  <si>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</si>
  <si>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</si>
  <si>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</si>
  <si>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</si>
  <si>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</si>
  <si>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</si>
  <si>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</si>
  <si>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</si>
  <si>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</si>
  <si>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</si>
  <si>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</si>
  <si>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</si>
  <si>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</si>
  <si>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</si>
  <si>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</si>
  <si>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</si>
  <si>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</si>
  <si>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</si>
  <si>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</si>
  <si>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</si>
  <si>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</si>
  <si>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</si>
  <si>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</si>
  <si>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</si>
  <si>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</si>
  <si>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</si>
  <si>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</si>
  <si>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</si>
  <si>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</si>
  <si>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</si>
  <si>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</si>
  <si>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</si>
  <si>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</si>
  <si>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</si>
  <si>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</si>
  <si>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</si>
  <si>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</si>
  <si>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</si>
  <si>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</si>
  <si>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</si>
  <si>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</si>
  <si>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</si>
  <si>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</si>
  <si>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</si>
  <si>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</si>
  <si>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</si>
  <si>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</si>
  <si>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</si>
  <si>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</si>
  <si>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</si>
  <si>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</si>
  <si>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</si>
  <si>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</si>
  <si>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</si>
  <si>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</si>
  <si>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</si>
  <si>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</si>
  <si>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</si>
  <si>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</si>
  <si>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</si>
  <si>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</si>
  <si>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</si>
  <si>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</si>
  <si>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</si>
  <si>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</si>
  <si>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</si>
  <si>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</si>
  <si>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</si>
  <si>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</si>
  <si>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</si>
  <si>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</si>
  <si>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</si>
  <si>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</si>
  <si>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</si>
  <si>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</si>
  <si>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</si>
  <si>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</si>
  <si>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</si>
  <si>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</si>
  <si>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</si>
  <si>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</si>
  <si>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</si>
  <si>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</si>
  <si>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</si>
  <si>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</si>
  <si>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</si>
  <si>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</si>
  <si>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</si>
  <si>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</si>
  <si>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</si>
  <si>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</si>
  <si>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</si>
  <si>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</si>
  <si>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</si>
  <si>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</si>
  <si>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</si>
  <si>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</si>
  <si>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</si>
  <si>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</si>
  <si>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</si>
  <si>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</si>
  <si>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</si>
  <si>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</si>
  <si>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</si>
  <si>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</si>
  <si>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</si>
  <si>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</si>
  <si>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</si>
  <si>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</si>
  <si>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</si>
  <si>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</si>
  <si>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</si>
  <si>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</si>
  <si>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</si>
  <si>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</si>
  <si>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</si>
  <si>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</si>
  <si>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</si>
  <si>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</si>
  <si>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</si>
  <si>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</si>
  <si>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</si>
  <si>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</si>
  <si>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</si>
  <si>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</si>
  <si>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</si>
  <si>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</si>
  <si>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</si>
  <si>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</si>
  <si>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</si>
  <si>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</si>
  <si>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</si>
  <si>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</si>
  <si>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</si>
  <si>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</si>
  <si>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</si>
  <si>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</si>
  <si>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</si>
  <si>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</si>
  <si>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</si>
  <si>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</si>
  <si>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</si>
  <si>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</si>
  <si>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</si>
  <si>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</si>
  <si>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</si>
  <si>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</si>
  <si>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</si>
  <si>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</si>
  <si>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</si>
  <si>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</si>
  <si>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</si>
  <si>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</si>
  <si>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</si>
  <si>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</si>
  <si>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</si>
  <si>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</si>
  <si>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</si>
  <si>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</si>
  <si>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</si>
  <si>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</si>
  <si>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</si>
  <si>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</si>
  <si>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</si>
  <si>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</si>
  <si>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</si>
  <si>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</si>
  <si>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</si>
  <si>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</si>
  <si>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</si>
  <si>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</si>
  <si>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</si>
  <si>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</si>
  <si>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</si>
  <si>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</si>
  <si>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</si>
  <si>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</si>
  <si>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</si>
  <si>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</si>
  <si>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</si>
  <si>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</si>
  <si>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</si>
  <si>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</si>
  <si>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</si>
  <si>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</si>
  <si>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</si>
  <si>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</si>
  <si>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</si>
  <si>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</si>
  <si>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</si>
  <si>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</si>
  <si>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</si>
  <si>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</si>
  <si>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</si>
  <si>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</si>
  <si>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</si>
  <si>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</si>
  <si>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</si>
  <si>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</si>
  <si>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</si>
  <si>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</si>
  <si>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</si>
  <si>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</si>
  <si>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</si>
  <si>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</si>
  <si>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</si>
  <si>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</si>
  <si>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</si>
  <si>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</si>
  <si>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</si>
  <si>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</si>
  <si>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</si>
  <si>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</si>
  <si>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</si>
  <si>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</si>
  <si>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</si>
  <si>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</si>
  <si>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</si>
  <si>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</si>
  <si>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</si>
  <si>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</si>
  <si>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</si>
  <si>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</si>
  <si>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</si>
  <si>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</si>
  <si>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</si>
  <si>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</si>
  <si>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</si>
  <si>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</si>
  <si>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</si>
  <si>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</si>
  <si>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</si>
  <si>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</si>
  <si>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</si>
  <si>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</si>
  <si>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</si>
  <si>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</si>
  <si>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</si>
  <si>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</si>
  <si>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</si>
  <si>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</si>
  <si>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</si>
  <si>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</si>
  <si>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</si>
  <si>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</si>
  <si>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</si>
  <si>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</si>
  <si>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</si>
  <si>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</si>
  <si>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</si>
  <si>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</si>
  <si>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</si>
  <si>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</si>
  <si>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</si>
  <si>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</si>
  <si>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</si>
  <si>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</si>
  <si>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</si>
  <si>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</si>
  <si>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</si>
  <si>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</si>
  <si>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</si>
  <si>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</si>
  <si>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</si>
  <si>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</si>
  <si>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</si>
  <si>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</si>
  <si>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</si>
  <si>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</si>
  <si>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</si>
  <si>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</si>
  <si>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</si>
  <si>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</si>
  <si>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</si>
  <si>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</si>
  <si>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</si>
  <si>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</si>
  <si>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</si>
  <si>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</si>
  <si>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</si>
  <si>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</si>
  <si>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</si>
  <si>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</si>
  <si>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</si>
  <si>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</si>
  <si>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</si>
  <si>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</si>
  <si>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</si>
  <si>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</si>
  <si>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</si>
  <si>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</si>
  <si>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</si>
  <si>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</si>
  <si>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</si>
  <si>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</si>
  <si>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</si>
  <si>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</si>
  <si>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</si>
  <si>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</si>
  <si>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</si>
  <si>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</si>
  <si>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</si>
  <si>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</si>
  <si>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</si>
  <si>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</si>
  <si>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</si>
  <si>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</si>
  <si>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</si>
  <si>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</si>
  <si>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</si>
  <si>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</si>
  <si>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</si>
  <si>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</si>
  <si>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</si>
  <si>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</si>
  <si>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</si>
  <si>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</si>
  <si>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</si>
  <si>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</si>
  <si>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</si>
  <si>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</si>
  <si>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</si>
  <si>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</si>
  <si>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</si>
  <si>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</si>
  <si>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</si>
  <si>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</si>
  <si>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</si>
  <si>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</si>
  <si>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</si>
  <si>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</si>
  <si>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</si>
  <si>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</si>
  <si>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</si>
  <si>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</si>
  <si>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</si>
  <si>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</si>
  <si>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</si>
  <si>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</si>
  <si>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</si>
  <si>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</si>
  <si>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</si>
  <si>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</si>
  <si>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</si>
  <si>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</si>
  <si>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</si>
  <si>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</si>
  <si>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</si>
  <si>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</si>
  <si>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</si>
  <si>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</si>
  <si>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</si>
  <si>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</si>
  <si>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</si>
  <si>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</si>
  <si>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</si>
  <si>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</si>
  <si>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</si>
  <si>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</si>
  <si>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</si>
  <si>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</si>
  <si>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</si>
  <si>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</si>
  <si>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</si>
  <si>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</si>
  <si>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</si>
  <si>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</si>
  <si>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</si>
  <si>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</si>
  <si>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</si>
  <si>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</si>
  <si>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</si>
  <si>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</si>
  <si>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</si>
  <si>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</si>
  <si>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</si>
  <si>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</si>
  <si>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</si>
  <si>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</si>
  <si>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</si>
  <si>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</si>
  <si>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</si>
  <si>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</si>
  <si>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</si>
  <si>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</si>
  <si>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</si>
  <si>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</si>
  <si>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</si>
  <si>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</si>
  <si>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</si>
  <si>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</si>
  <si>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</si>
  <si>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</si>
  <si>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</si>
  <si>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</si>
  <si>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</si>
  <si>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</si>
  <si>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</si>
  <si>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</si>
  <si>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</si>
  <si>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</si>
  <si>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</si>
  <si>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</si>
  <si>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</si>
  <si>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</si>
  <si>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</si>
  <si>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</si>
  <si>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</si>
  <si>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</si>
  <si>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</si>
  <si>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</si>
  <si>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</si>
  <si>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</si>
  <si>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</si>
  <si>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</si>
  <si>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</si>
  <si>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</si>
  <si>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</si>
  <si>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</si>
  <si>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</si>
  <si>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</si>
  <si>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</si>
  <si>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</si>
  <si>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</si>
  <si>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</si>
  <si>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</si>
  <si>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</si>
  <si>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</si>
  <si>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</si>
  <si>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</si>
  <si>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</si>
  <si>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</si>
  <si>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</si>
  <si>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</si>
  <si>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</si>
  <si>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</si>
  <si>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</si>
  <si>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</si>
  <si>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</si>
  <si>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</si>
  <si>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</si>
  <si>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</si>
  <si>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</si>
  <si>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</si>
  <si>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</si>
  <si>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</si>
  <si>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</si>
  <si>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</si>
  <si>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</si>
  <si>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</si>
  <si>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</si>
  <si>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</si>
  <si>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</si>
  <si>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</si>
  <si>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</si>
  <si>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</si>
  <si>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</si>
  <si>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</si>
  <si>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</si>
  <si>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</si>
  <si>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</si>
  <si>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</si>
  <si>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</si>
  <si>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</si>
  <si>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</si>
  <si>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</si>
  <si>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</si>
  <si>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</si>
  <si>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</si>
  <si>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</si>
  <si>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</si>
  <si>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</si>
  <si>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</si>
  <si>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</si>
  <si>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</si>
  <si>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</si>
  <si>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</si>
  <si>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</si>
  <si>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</si>
  <si>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</si>
  <si>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</si>
  <si>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</si>
  <si>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</si>
  <si>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</si>
  <si>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</si>
  <si>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</si>
  <si>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</si>
  <si>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</si>
  <si>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</si>
  <si>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</si>
  <si>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</si>
  <si>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</si>
  <si>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</si>
  <si>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</si>
  <si>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</si>
  <si>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</si>
  <si>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</si>
  <si>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</si>
  <si>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</si>
  <si>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</si>
  <si>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</si>
  <si>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</si>
  <si>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</si>
  <si>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</si>
  <si>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</si>
  <si>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</si>
  <si>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</si>
  <si>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</si>
  <si>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</si>
  <si>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</si>
  <si>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</si>
  <si>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</si>
  <si>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</si>
  <si>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</si>
  <si>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</si>
  <si>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</si>
  <si>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</si>
  <si>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</si>
  <si>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</si>
  <si>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</si>
  <si>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</si>
  <si>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</si>
  <si>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</si>
  <si>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</si>
  <si>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</si>
  <si>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</si>
  <si>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</si>
  <si>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</si>
  <si>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</si>
  <si>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</si>
  <si>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</si>
  <si>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</si>
  <si>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</si>
  <si>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</si>
  <si>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</si>
  <si>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</si>
  <si>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</si>
  <si>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</si>
  <si>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</si>
  <si>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</si>
  <si>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</si>
  <si>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</si>
  <si>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</si>
  <si>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</si>
  <si>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</si>
  <si>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</si>
  <si>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</si>
  <si>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</si>
  <si>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</si>
  <si>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</si>
  <si>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</si>
  <si>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</si>
  <si>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</si>
  <si>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</si>
  <si>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</si>
  <si>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</si>
  <si>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</si>
  <si>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</si>
  <si>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</si>
  <si>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</si>
  <si>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</si>
  <si>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</si>
  <si>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</si>
  <si>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</si>
  <si>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</si>
  <si>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</si>
  <si>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</si>
  <si>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</si>
  <si>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</si>
  <si>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</si>
  <si>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</si>
  <si>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</si>
  <si>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</si>
  <si>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</si>
  <si>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</si>
  <si>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</si>
  <si>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</si>
  <si>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</si>
  <si>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</si>
  <si>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</si>
  <si>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</si>
  <si>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</si>
  <si>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</si>
  <si>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</si>
  <si>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</si>
  <si>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</si>
  <si>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</si>
  <si>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</si>
  <si>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</si>
  <si>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</si>
  <si>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</si>
  <si>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</si>
  <si>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</si>
  <si>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</si>
  <si>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</si>
  <si>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</si>
  <si>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</si>
  <si>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</si>
  <si>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</si>
  <si>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</si>
  <si>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</si>
  <si>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</si>
  <si>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</si>
  <si>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</si>
  <si>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</si>
  <si>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</si>
  <si>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</si>
  <si>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</si>
  <si>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</si>
  <si>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</si>
  <si>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</si>
  <si>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</si>
  <si>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</si>
  <si>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</si>
  <si>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</si>
  <si>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</si>
  <si>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</si>
  <si>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</si>
  <si>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</si>
  <si>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</si>
  <si>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</si>
  <si>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</si>
  <si>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</si>
  <si>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</si>
  <si>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</si>
  <si>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</si>
  <si>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</si>
  <si>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</si>
  <si>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</si>
  <si>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</si>
  <si>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</si>
  <si>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</si>
  <si>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</si>
  <si>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</si>
  <si>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</si>
  <si>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</si>
  <si>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</si>
  <si>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</si>
  <si>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</si>
  <si>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</si>
  <si>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</si>
  <si>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</si>
  <si>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</si>
  <si>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</si>
  <si>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</si>
  <si>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</si>
  <si>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</si>
  <si>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</si>
  <si>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</si>
  <si>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</si>
  <si>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</si>
  <si>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</si>
  <si>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</si>
  <si>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</si>
  <si>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</si>
  <si>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</si>
  <si>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</si>
  <si>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</si>
  <si>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</si>
  <si>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</si>
  <si>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</si>
  <si>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</si>
  <si>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</si>
  <si>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</si>
  <si>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</si>
  <si>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</si>
  <si>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</si>
  <si>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</si>
  <si>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</si>
  <si>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</si>
  <si>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</si>
  <si>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</si>
  <si>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</si>
  <si>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</si>
  <si>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</si>
  <si>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</si>
  <si>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</si>
  <si>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</si>
  <si>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</si>
  <si>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</si>
  <si>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</si>
  <si>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</si>
  <si>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</si>
  <si>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</si>
  <si>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</si>
  <si>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</si>
  <si>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</si>
  <si>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</si>
  <si>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</si>
  <si>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</si>
  <si>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</si>
  <si>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</si>
  <si>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</si>
  <si>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</si>
  <si>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</si>
  <si>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</si>
  <si>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</si>
  <si>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</si>
  <si>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</si>
  <si>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</si>
  <si>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</si>
  <si>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</si>
  <si>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</si>
  <si>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</si>
  <si>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</si>
  <si>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</si>
  <si>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</si>
  <si>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</si>
  <si>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</si>
  <si>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</si>
  <si>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</si>
  <si>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</si>
  <si>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</si>
  <si>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</si>
  <si>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</si>
  <si>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</si>
  <si>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</si>
  <si>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</si>
  <si>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</si>
  <si>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</si>
  <si>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</si>
  <si>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</si>
  <si>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</si>
  <si>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</si>
  <si>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</si>
  <si>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</si>
  <si>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</si>
  <si>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</si>
  <si>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</si>
  <si>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</si>
  <si>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</si>
  <si>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</si>
  <si>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</si>
  <si>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</si>
  <si>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</si>
  <si>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</si>
  <si>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</si>
  <si>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</si>
  <si>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</si>
  <si>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</si>
  <si>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</si>
  <si>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</si>
  <si>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</si>
  <si>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</si>
  <si>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</si>
  <si>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</si>
  <si>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</si>
  <si>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</si>
  <si>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</si>
  <si>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</si>
  <si>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</si>
  <si>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</si>
  <si>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</si>
  <si>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</si>
  <si>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</si>
  <si>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</si>
  <si>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</si>
  <si>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</si>
  <si>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</si>
  <si>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</si>
  <si>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</si>
  <si>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</si>
  <si>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</si>
  <si>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</si>
  <si>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</si>
  <si>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</si>
  <si>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</si>
  <si>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</si>
  <si>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</si>
  <si>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</si>
  <si>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</si>
  <si>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</si>
  <si>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</si>
  <si>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</si>
  <si>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</si>
  <si>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</si>
  <si>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</si>
  <si>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</si>
  <si>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</si>
  <si>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</si>
  <si>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</si>
  <si>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</si>
  <si>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</si>
  <si>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</si>
  <si>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</si>
  <si>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</si>
  <si>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</si>
  <si>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</si>
  <si>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</si>
  <si>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</si>
  <si>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</si>
  <si>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</si>
  <si>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</si>
  <si>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</si>
  <si>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</si>
  <si>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</si>
  <si>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</si>
  <si>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</si>
  <si>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</si>
  <si>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</si>
  <si>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</si>
  <si>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</si>
  <si>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</si>
  <si>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</si>
  <si>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</si>
  <si>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</si>
  <si>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</si>
  <si>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</si>
  <si>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</si>
  <si>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</si>
  <si>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</si>
  <si>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</si>
  <si>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</si>
  <si>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</si>
  <si>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</si>
  <si>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</si>
  <si>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</si>
  <si>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</si>
  <si>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</si>
  <si>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</si>
  <si>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</si>
  <si>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</si>
  <si>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</si>
  <si>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</si>
  <si>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</si>
  <si>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</si>
  <si>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</si>
  <si>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</si>
  <si>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</si>
  <si>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</si>
  <si>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</si>
  <si>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</si>
  <si>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</si>
  <si>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</si>
  <si>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</si>
  <si>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</si>
  <si>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</si>
  <si>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</si>
  <si>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</si>
  <si>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</si>
  <si>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</si>
  <si>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</si>
  <si>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</si>
  <si>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</si>
  <si>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</si>
  <si>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</si>
  <si>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</si>
  <si>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</si>
  <si>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</si>
  <si>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</si>
  <si>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</si>
  <si>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</si>
  <si>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</si>
  <si>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</si>
  <si>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</si>
  <si>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</si>
  <si>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</si>
  <si>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</si>
  <si>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</si>
  <si>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</si>
  <si>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</si>
  <si>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</si>
  <si>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</si>
  <si>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</si>
  <si>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</si>
  <si>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</si>
  <si>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</si>
  <si>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</si>
  <si>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</si>
  <si>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</si>
  <si>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</si>
  <si>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</si>
  <si>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</si>
  <si>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</si>
  <si>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</si>
  <si>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</si>
  <si>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</si>
  <si>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</si>
  <si>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</si>
  <si>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</si>
  <si>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</si>
  <si>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</si>
  <si>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</si>
  <si>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</si>
  <si>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</si>
  <si>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</si>
  <si>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</si>
  <si>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</si>
  <si>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</si>
  <si>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</si>
  <si>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</si>
  <si>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</si>
  <si>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</si>
  <si>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</si>
  <si>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</si>
  <si>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</si>
  <si>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</si>
  <si>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</si>
  <si>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</si>
  <si>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</si>
  <si>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</si>
  <si>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</si>
  <si>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</si>
  <si>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</si>
  <si>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</si>
  <si>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</si>
  <si>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</si>
  <si>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</si>
  <si>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</si>
  <si>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</si>
  <si>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</si>
  <si>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</si>
  <si>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</si>
  <si>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</si>
  <si>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</si>
  <si>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</si>
  <si>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</si>
  <si>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</si>
  <si>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</si>
  <si>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</si>
  <si>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</si>
  <si>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</si>
  <si>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</si>
  <si>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</si>
  <si>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</si>
  <si>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</si>
  <si>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</si>
  <si>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</si>
  <si>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</si>
  <si>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</si>
  <si>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</si>
  <si>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</si>
  <si>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</si>
  <si>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</si>
  <si>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</si>
  <si>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</si>
  <si>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</si>
  <si>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</si>
  <si>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</si>
  <si>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</si>
  <si>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</si>
  <si>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</si>
  <si>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</si>
  <si>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</si>
  <si>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</si>
  <si>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</si>
  <si>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</si>
  <si>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</si>
  <si>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</si>
  <si>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</si>
  <si>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</si>
  <si>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</si>
  <si>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</si>
  <si>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</si>
  <si>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</si>
  <si>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</si>
  <si>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</si>
  <si>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</si>
  <si>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</si>
  <si>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</si>
  <si>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</si>
  <si>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</si>
  <si>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</si>
  <si>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</si>
  <si>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</si>
  <si>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</si>
  <si>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</si>
  <si>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</si>
  <si>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</si>
  <si>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</si>
  <si>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</si>
  <si>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</si>
  <si>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</si>
  <si>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</si>
  <si>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</si>
  <si>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</si>
  <si>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</si>
  <si>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</si>
  <si>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</si>
  <si>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</si>
  <si>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</si>
  <si>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</si>
  <si>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</si>
  <si>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</si>
  <si>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</si>
  <si>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</si>
  <si>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</si>
  <si>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</si>
  <si>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</si>
  <si>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</si>
  <si>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</si>
  <si>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</si>
  <si>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</si>
  <si>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</si>
  <si>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</si>
  <si>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</si>
  <si>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</si>
  <si>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</si>
  <si>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</si>
  <si>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</si>
  <si>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</si>
  <si>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</si>
  <si>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</si>
  <si>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</si>
  <si>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</si>
  <si>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</si>
  <si>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</si>
  <si>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</si>
  <si>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</si>
  <si>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</si>
  <si>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</si>
  <si>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</si>
  <si>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</si>
  <si>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</si>
  <si>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</si>
  <si>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</si>
  <si>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</si>
  <si>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</si>
  <si>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</si>
  <si>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</si>
  <si>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</si>
  <si>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</si>
  <si>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</si>
  <si>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</si>
  <si>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</si>
  <si>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</si>
  <si>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</si>
  <si>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</si>
  <si>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</si>
  <si>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</si>
  <si>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</si>
  <si>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</si>
  <si>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</si>
  <si>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</si>
  <si>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</si>
  <si>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</si>
  <si>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</si>
  <si>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</si>
  <si>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</si>
  <si>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</si>
  <si>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</si>
  <si>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</si>
  <si>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</si>
  <si>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</si>
  <si>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</si>
  <si>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</si>
  <si>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</si>
  <si>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</si>
  <si>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</si>
  <si>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</si>
  <si>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</si>
  <si>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</si>
  <si>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</si>
  <si>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</si>
  <si>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</si>
  <si>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</si>
  <si>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</si>
  <si>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</si>
  <si>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</si>
  <si>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</si>
  <si>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</si>
  <si>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</si>
  <si>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</si>
  <si>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</si>
  <si>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</si>
  <si>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</si>
  <si>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</si>
  <si>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</si>
  <si>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</si>
  <si>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</si>
  <si>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</si>
  <si>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</si>
  <si>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</si>
  <si>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</si>
  <si>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</si>
  <si>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</si>
  <si>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</si>
  <si>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</si>
  <si>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</si>
  <si>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</si>
  <si>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</si>
  <si>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</si>
  <si>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</si>
  <si>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</si>
  <si>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</si>
  <si>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</si>
  <si>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</si>
  <si>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</si>
  <si>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</si>
  <si>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</si>
  <si>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</si>
  <si>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</si>
  <si>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</si>
  <si>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</si>
  <si>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</si>
  <si>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</si>
  <si>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</si>
  <si>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</si>
  <si>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</si>
  <si>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</si>
  <si>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</si>
  <si>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</si>
  <si>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</si>
  <si>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</si>
  <si>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</si>
  <si>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</si>
  <si>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</si>
  <si>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</si>
  <si>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</si>
  <si>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</si>
  <si>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</si>
  <si>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</si>
  <si>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</si>
  <si>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</si>
  <si>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</si>
  <si>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</si>
  <si>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</si>
  <si>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</si>
  <si>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</si>
  <si>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</si>
  <si>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</si>
  <si>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</si>
  <si>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</si>
  <si>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</si>
  <si>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</si>
  <si>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</si>
  <si>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</si>
  <si>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</si>
  <si>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</si>
  <si>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</si>
  <si>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</si>
  <si>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</si>
  <si>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</si>
  <si>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</si>
  <si>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</si>
  <si>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</si>
  <si>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</si>
  <si>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</si>
  <si>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</si>
  <si>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</si>
  <si>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</si>
  <si>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</si>
  <si>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</si>
  <si>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</si>
  <si>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</si>
  <si>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</si>
  <si>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</si>
  <si>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</si>
  <si>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</si>
  <si>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</si>
  <si>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</si>
  <si>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</si>
  <si>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</si>
  <si>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</si>
  <si>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</si>
  <si>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</si>
  <si>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</si>
  <si>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</si>
  <si>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</si>
  <si>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</si>
  <si>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</si>
  <si>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</si>
  <si>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</si>
  <si>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</si>
  <si>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</si>
  <si>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</si>
  <si>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</si>
  <si>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</si>
  <si>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</si>
  <si>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</si>
  <si>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</si>
  <si>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</si>
  <si>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</si>
  <si>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</si>
  <si>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</si>
  <si>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</si>
  <si>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</si>
  <si>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</si>
  <si>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</si>
  <si>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</si>
  <si>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</si>
  <si>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</si>
  <si>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</si>
  <si>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</si>
  <si>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</si>
  <si>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</si>
  <si>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</si>
  <si>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</si>
  <si>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</si>
  <si>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</si>
  <si>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</si>
  <si>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</si>
  <si>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</si>
  <si>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</si>
  <si>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</si>
  <si>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</si>
  <si>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</si>
  <si>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</si>
  <si>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</si>
  <si>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</si>
  <si>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</si>
  <si>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</si>
  <si>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</si>
  <si>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</si>
  <si>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</si>
  <si>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</si>
  <si>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</si>
  <si>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</si>
  <si>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</si>
  <si>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</si>
  <si>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</si>
  <si>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</si>
  <si>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</si>
  <si>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</si>
  <si>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</si>
  <si>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</si>
  <si>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</si>
  <si>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</si>
  <si>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</si>
  <si>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</si>
  <si>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</si>
  <si>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</si>
  <si>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</si>
  <si>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</si>
  <si>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</si>
  <si>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</si>
  <si>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</si>
  <si>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</si>
  <si>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</si>
  <si>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</si>
  <si>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</si>
  <si>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</si>
  <si>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</si>
  <si>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</si>
  <si>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</si>
  <si>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</si>
  <si>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</si>
  <si>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</si>
  <si>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</si>
  <si>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</si>
  <si>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</si>
  <si>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</si>
  <si>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</si>
  <si>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</si>
  <si>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</si>
  <si>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</si>
  <si>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</si>
  <si>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</si>
  <si>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</si>
  <si>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</si>
  <si>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</si>
  <si>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</si>
  <si>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</si>
  <si>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</si>
  <si>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</si>
  <si>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</si>
  <si>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</si>
  <si>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</si>
  <si>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</si>
  <si>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</si>
  <si>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</si>
  <si>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</si>
  <si>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</si>
  <si>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</si>
  <si>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</si>
  <si>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</si>
  <si>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</si>
  <si>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</si>
  <si>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</si>
  <si>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</si>
  <si>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</si>
  <si>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</si>
  <si>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</si>
  <si>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</si>
  <si>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</si>
  <si>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</si>
  <si>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</si>
  <si>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</si>
  <si>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</si>
  <si>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</si>
  <si>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</si>
  <si>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</si>
  <si>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</si>
  <si>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</si>
  <si>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</si>
  <si>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</si>
  <si>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</si>
  <si>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</si>
  <si>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</si>
  <si>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</si>
  <si>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</si>
  <si>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</si>
  <si>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</si>
  <si>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</si>
  <si>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</si>
  <si>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</si>
  <si>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</si>
  <si>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</si>
  <si>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</si>
  <si>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</si>
  <si>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</si>
  <si>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</si>
  <si>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</si>
  <si>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</si>
  <si>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</si>
  <si>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</si>
  <si>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</si>
  <si>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</si>
  <si>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</si>
  <si>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</si>
  <si>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</si>
  <si>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</si>
  <si>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</si>
  <si>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</si>
  <si>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</si>
  <si>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</si>
  <si>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</si>
  <si>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</si>
  <si>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</si>
  <si>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</si>
  <si>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</si>
  <si>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</si>
  <si>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</si>
  <si>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</si>
  <si>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</si>
  <si>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</si>
  <si>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</si>
  <si>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</si>
  <si>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</si>
  <si>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</si>
  <si>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</si>
  <si>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</si>
  <si>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</si>
  <si>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</si>
  <si>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</si>
  <si>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</si>
  <si>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</si>
  <si>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</si>
  <si>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</si>
  <si>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</si>
  <si>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</si>
  <si>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</si>
  <si>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</si>
  <si>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</si>
  <si>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</si>
  <si>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</si>
  <si>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</si>
  <si>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</si>
  <si>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</si>
  <si>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</si>
  <si>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</si>
  <si>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</si>
  <si>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</si>
  <si>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</si>
  <si>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</si>
  <si>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</si>
  <si>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</si>
  <si>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</si>
  <si>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</si>
  <si>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</si>
  <si>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</si>
  <si>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</si>
  <si>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</si>
  <si>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</si>
  <si>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</si>
  <si>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</si>
  <si>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</si>
  <si>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</si>
  <si>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</si>
  <si>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</si>
  <si>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</si>
  <si>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</si>
  <si>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</si>
  <si>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</si>
  <si>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</si>
  <si>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</si>
  <si>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</si>
  <si>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</si>
  <si>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</si>
  <si>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</si>
  <si>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</si>
  <si>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</si>
  <si>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</si>
  <si>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</si>
  <si>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</si>
  <si>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</si>
  <si>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</si>
  <si>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</si>
  <si>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</si>
  <si>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</si>
  <si>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</si>
  <si>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</si>
  <si>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</si>
  <si>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</si>
  <si>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</si>
  <si>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</si>
  <si>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</si>
  <si>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</si>
  <si>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</si>
  <si>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</si>
  <si>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</si>
  <si>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</si>
  <si>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</si>
  <si>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</si>
  <si>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</si>
  <si>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</si>
  <si>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</si>
  <si>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</si>
  <si>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</si>
  <si>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</si>
  <si>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</si>
  <si>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</si>
  <si>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</si>
  <si>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</si>
  <si>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</si>
  <si>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</si>
  <si>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</si>
  <si>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</si>
  <si>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</si>
  <si>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</si>
  <si>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</si>
  <si>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</si>
  <si>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</si>
  <si>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</si>
  <si>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</si>
  <si>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</si>
  <si>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</si>
  <si>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</si>
  <si>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</si>
  <si>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</si>
  <si>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</si>
  <si>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</si>
  <si>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</si>
  <si>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</si>
  <si>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</si>
  <si>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</si>
  <si>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</si>
  <si>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</si>
  <si>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</si>
  <si>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</si>
  <si>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</si>
  <si>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</si>
  <si>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</si>
  <si>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</si>
  <si>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</si>
  <si>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</si>
  <si>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</si>
  <si>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</si>
  <si>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</si>
  <si>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</si>
  <si>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</si>
  <si>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</si>
  <si>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</si>
  <si>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</si>
  <si>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</si>
  <si>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</si>
  <si>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</si>
  <si>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</si>
  <si>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</si>
  <si>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</si>
  <si>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</si>
  <si>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</si>
  <si>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</si>
  <si>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</si>
  <si>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</si>
  <si>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</si>
  <si>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</si>
  <si>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</si>
  <si>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</si>
  <si>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</si>
  <si>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</si>
  <si>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</si>
  <si>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</si>
  <si>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</si>
  <si>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</si>
  <si>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</si>
  <si>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</si>
  <si>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</si>
  <si>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</si>
  <si>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</si>
  <si>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</si>
  <si>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</si>
  <si>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</si>
  <si>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</si>
  <si>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</si>
  <si>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</si>
  <si>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</si>
  <si>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</si>
  <si>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</si>
  <si>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</si>
  <si>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</si>
  <si>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</si>
  <si>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</si>
  <si>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</si>
  <si>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</si>
  <si>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</si>
  <si>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</si>
  <si>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</si>
  <si>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</si>
  <si>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</si>
  <si>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</si>
  <si>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</si>
  <si>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</si>
  <si>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</si>
  <si>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</si>
  <si>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</si>
  <si>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</si>
  <si>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</si>
  <si>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</si>
  <si>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</si>
  <si>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</si>
  <si>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</si>
  <si>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</si>
  <si>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</si>
  <si>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</si>
  <si>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</si>
  <si>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</si>
  <si>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</si>
  <si>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</si>
  <si>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</si>
  <si>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</si>
  <si>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</si>
  <si>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</si>
  <si>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</si>
  <si>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</si>
  <si>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</si>
  <si>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</si>
  <si>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</si>
  <si>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</si>
  <si>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</si>
  <si>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</si>
  <si>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</si>
  <si>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</si>
  <si>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</si>
  <si>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</si>
  <si>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</si>
  <si>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</si>
  <si>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</si>
  <si>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</si>
  <si>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</si>
  <si>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</si>
  <si>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</si>
  <si>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</si>
  <si>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</si>
  <si>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</si>
  <si>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</si>
  <si>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</si>
  <si>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</si>
  <si>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</si>
  <si>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</si>
  <si>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</si>
  <si>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</si>
  <si>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</si>
  <si>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</si>
  <si>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</si>
  <si>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</si>
  <si>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</si>
  <si>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</si>
  <si>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</si>
  <si>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</si>
  <si>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</si>
  <si>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</si>
  <si>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</si>
  <si>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</si>
  <si>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</si>
  <si>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</si>
  <si>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</si>
  <si>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</si>
  <si>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</si>
  <si>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</si>
  <si>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</si>
  <si>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</si>
  <si>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</si>
  <si>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</si>
  <si>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</si>
  <si>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</si>
  <si>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</si>
  <si>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</si>
  <si>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</si>
  <si>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</si>
  <si>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</si>
  <si>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</si>
  <si>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</si>
  <si>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</si>
  <si>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</si>
  <si>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</si>
  <si>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</si>
  <si>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</si>
  <si>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</si>
  <si>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</si>
  <si>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</si>
  <si>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</si>
  <si>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</si>
  <si>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</si>
  <si>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</si>
  <si>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</si>
  <si>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</si>
  <si>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</si>
  <si>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</si>
  <si>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</si>
  <si>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</si>
  <si>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</si>
  <si>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</si>
  <si>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</si>
  <si>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</si>
  <si>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</si>
  <si>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</si>
  <si>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</si>
  <si>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</si>
  <si>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</si>
  <si>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</si>
  <si>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</si>
  <si>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</si>
  <si>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</si>
  <si>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</si>
  <si>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</si>
  <si>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</si>
  <si>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</si>
  <si>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</si>
  <si>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</si>
  <si>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</si>
  <si>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</si>
  <si>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</si>
  <si>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</si>
  <si>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</si>
  <si>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</si>
  <si>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</si>
  <si>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</si>
  <si>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</si>
  <si>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</si>
  <si>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</si>
  <si>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</si>
  <si>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</si>
  <si>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</si>
  <si>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</si>
  <si>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</si>
  <si>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</si>
  <si>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</si>
  <si>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</si>
  <si>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</si>
  <si>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</si>
  <si>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</si>
  <si>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</si>
  <si>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</si>
  <si>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</si>
  <si>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</si>
  <si>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</si>
  <si>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</si>
  <si>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</si>
  <si>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</si>
  <si>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</si>
  <si>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</si>
  <si>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</si>
  <si>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</si>
  <si>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</si>
  <si>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</si>
  <si>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</si>
  <si>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</si>
  <si>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</si>
  <si>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</si>
  <si>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</si>
  <si>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</si>
  <si>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</si>
  <si>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</si>
  <si>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</si>
  <si>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</si>
  <si>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</si>
  <si>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</si>
  <si>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</si>
  <si>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</si>
  <si>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</si>
  <si>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</si>
  <si>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</si>
  <si>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</si>
  <si>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</si>
  <si>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</si>
  <si>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</si>
  <si>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</si>
  <si>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</si>
  <si>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</si>
  <si>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</si>
  <si>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</si>
  <si>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</si>
  <si>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</si>
  <si>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</si>
  <si>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</si>
  <si>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</si>
  <si>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</si>
  <si>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</si>
  <si>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</si>
  <si>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</si>
  <si>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</si>
  <si>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</si>
  <si>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</si>
  <si>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</si>
  <si>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</si>
  <si>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</si>
  <si>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</si>
  <si>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</si>
  <si>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</si>
  <si>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</si>
  <si>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</si>
  <si>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</si>
  <si>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</si>
  <si>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</si>
  <si>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</si>
  <si>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</si>
  <si>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</si>
  <si>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</si>
  <si>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</si>
  <si>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</si>
  <si>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</si>
  <si>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</si>
  <si>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</si>
  <si>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</si>
  <si>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</si>
  <si>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</si>
  <si>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</si>
  <si>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</si>
  <si>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</si>
  <si>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</si>
  <si>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</si>
  <si>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</si>
  <si>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</si>
  <si>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</si>
  <si>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</si>
  <si>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</si>
  <si>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</si>
  <si>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</si>
  <si>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</si>
  <si>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</si>
  <si>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</si>
  <si>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</si>
  <si>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</si>
  <si>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</si>
  <si>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</si>
  <si>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</si>
  <si>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</si>
  <si>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</si>
  <si>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</si>
  <si>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</si>
  <si>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</si>
  <si>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</si>
  <si>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</si>
  <si>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</si>
  <si>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</si>
  <si>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</si>
  <si>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</si>
  <si>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</si>
  <si>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</si>
  <si>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</si>
  <si>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</si>
  <si>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</si>
  <si>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</si>
  <si>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</si>
  <si>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</si>
  <si>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</si>
  <si>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</si>
  <si>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</si>
  <si>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</si>
  <si>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</si>
  <si>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</si>
  <si>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</si>
  <si>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</si>
  <si>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</si>
  <si>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</si>
  <si>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</si>
  <si>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</si>
  <si>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</si>
  <si>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</si>
  <si>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</si>
  <si>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</si>
  <si>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</si>
  <si>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</si>
  <si>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</si>
  <si>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</si>
  <si>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</si>
  <si>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</si>
  <si>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</si>
  <si>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</si>
  <si>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</si>
  <si>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</si>
  <si>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</si>
  <si>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</si>
  <si>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</si>
  <si>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</si>
  <si>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</si>
  <si>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</si>
  <si>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</si>
  <si>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</si>
  <si>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</si>
  <si>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</si>
  <si>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</si>
  <si>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</si>
  <si>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</si>
  <si>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</si>
  <si>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</si>
  <si>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</si>
  <si>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</si>
  <si>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</si>
  <si>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</si>
  <si>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</si>
  <si>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</si>
  <si>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</si>
  <si>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</si>
  <si>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</si>
  <si>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</si>
  <si>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</si>
  <si>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</si>
  <si>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</si>
  <si>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</si>
  <si>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</si>
  <si>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</si>
  <si>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</si>
  <si>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</si>
  <si>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</si>
  <si>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</si>
  <si>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</si>
  <si>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</si>
  <si>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</si>
  <si>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</si>
  <si>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</si>
  <si>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</si>
  <si>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</si>
  <si>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</si>
  <si>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</si>
  <si>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</si>
  <si>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</si>
  <si>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</si>
  <si>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</si>
  <si>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</si>
  <si>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</si>
  <si>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</si>
  <si>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</si>
  <si>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</si>
  <si>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</si>
  <si>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</si>
  <si>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</si>
  <si>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</si>
  <si>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</si>
  <si>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</si>
  <si>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</si>
  <si>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</si>
  <si>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</si>
  <si>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</si>
  <si>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</si>
  <si>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</si>
  <si>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</si>
  <si>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</si>
  <si>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</si>
  <si>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</si>
  <si>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</si>
  <si>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</si>
  <si>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</si>
  <si>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</si>
  <si>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</si>
  <si>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</si>
  <si>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</si>
  <si>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</si>
  <si>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</si>
  <si>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</si>
  <si>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</si>
  <si>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</si>
  <si>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</si>
  <si>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</si>
  <si>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</si>
  <si>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</si>
  <si>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</si>
  <si>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</si>
  <si>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</si>
  <si>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</si>
  <si>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</si>
  <si>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</si>
  <si>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</si>
  <si>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</si>
  <si>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</si>
  <si>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</si>
  <si>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</si>
  <si>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</si>
  <si>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</si>
  <si>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</si>
  <si>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</si>
  <si>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</si>
  <si>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</si>
  <si>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</si>
  <si>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</si>
  <si>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</si>
  <si>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</si>
  <si>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</si>
  <si>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</si>
  <si>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</si>
  <si>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</si>
  <si>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</si>
  <si>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</si>
  <si>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</si>
  <si>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</si>
  <si>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</si>
  <si>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</si>
  <si>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</si>
  <si>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</si>
  <si>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</si>
  <si>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</si>
  <si>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</si>
  <si>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</si>
  <si>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</si>
  <si>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</si>
  <si>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</si>
  <si>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</si>
  <si>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</si>
  <si>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</si>
  <si>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</si>
  <si>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</si>
  <si>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</si>
  <si>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</si>
  <si>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</si>
  <si>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</si>
  <si>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</si>
  <si>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</si>
  <si>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</si>
  <si>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</si>
  <si>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</si>
  <si>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</si>
  <si>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</si>
  <si>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</si>
  <si>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</si>
  <si>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</si>
  <si>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</si>
  <si>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</si>
  <si>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</si>
  <si>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</si>
  <si>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</si>
  <si>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</si>
  <si>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</si>
  <si>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</si>
  <si>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</si>
  <si>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</si>
  <si>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</si>
  <si>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</si>
  <si>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</si>
  <si>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</si>
  <si>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</si>
  <si>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</si>
  <si>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</si>
  <si>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</si>
  <si>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</si>
  <si>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</si>
  <si>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</si>
  <si>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</si>
  <si>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</si>
  <si>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</si>
  <si>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</si>
  <si>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</si>
  <si>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</si>
  <si>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</si>
  <si>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</si>
  <si>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</si>
  <si>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</si>
  <si>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</si>
  <si>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</si>
  <si>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</si>
  <si>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</si>
  <si>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</si>
  <si>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</si>
  <si>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</si>
  <si>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</si>
  <si>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</si>
  <si>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</si>
  <si>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</si>
  <si>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</si>
  <si>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</si>
  <si>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</si>
  <si>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</si>
  <si>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</si>
  <si>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</si>
  <si>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</si>
  <si>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</si>
  <si>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</si>
  <si>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</si>
  <si>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</si>
  <si>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</si>
  <si>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</si>
  <si>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</si>
  <si>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</si>
  <si>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</si>
  <si>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</si>
  <si>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</si>
  <si>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</si>
  <si>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</si>
  <si>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</si>
  <si>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</si>
  <si>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</si>
  <si>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</si>
  <si>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</si>
  <si>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</si>
  <si>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</si>
  <si>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</si>
  <si>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</si>
  <si>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</si>
  <si>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</si>
  <si>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</si>
  <si>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</si>
  <si>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</si>
  <si>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</si>
  <si>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</si>
  <si>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</si>
  <si>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</si>
  <si>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</si>
  <si>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</si>
  <si>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</si>
  <si>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</si>
  <si>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</si>
  <si>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</si>
  <si>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</si>
  <si>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</si>
  <si>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</si>
  <si>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</si>
  <si>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</si>
  <si>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</si>
  <si>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</si>
  <si>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</si>
  <si>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</si>
  <si>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</si>
  <si>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</si>
  <si>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</si>
  <si>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</si>
  <si>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</si>
  <si>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</si>
  <si>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</si>
  <si>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</si>
  <si>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</si>
  <si>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</si>
  <si>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</si>
  <si>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</si>
  <si>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</si>
  <si>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</si>
  <si>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</si>
  <si>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</si>
  <si>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</si>
  <si>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</si>
  <si>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</si>
  <si>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</si>
  <si>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</si>
  <si>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</si>
  <si>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</si>
  <si>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</si>
  <si>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</si>
  <si>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</si>
  <si>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</si>
  <si>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</si>
  <si>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</si>
  <si>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</si>
  <si>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</si>
  <si>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</si>
  <si>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</si>
  <si>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</si>
  <si>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</si>
  <si>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</si>
  <si>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</si>
  <si>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</si>
  <si>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</si>
  <si>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</si>
  <si>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</si>
  <si>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</si>
  <si>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</si>
  <si>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</si>
  <si>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</si>
  <si>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</si>
  <si>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</si>
  <si>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</si>
  <si>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</si>
  <si>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</si>
  <si>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</si>
  <si>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</si>
  <si>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</si>
  <si>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</si>
  <si>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</si>
  <si>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</si>
  <si>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</si>
  <si>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</si>
  <si>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</si>
  <si>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</si>
  <si>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</si>
  <si>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</si>
  <si>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</si>
  <si>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</si>
  <si>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</si>
  <si>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</si>
  <si>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</si>
  <si>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</si>
  <si>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</si>
  <si>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</si>
  <si>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</si>
  <si>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</si>
  <si>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</si>
  <si>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</si>
  <si>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</si>
  <si>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</si>
  <si>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</si>
  <si>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</si>
  <si>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</si>
  <si>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</si>
  <si>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</si>
  <si>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</si>
  <si>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</si>
  <si>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</si>
  <si>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</si>
  <si>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</si>
  <si>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</si>
  <si>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</si>
  <si>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</si>
  <si>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</si>
  <si>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</si>
  <si>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</si>
  <si>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</si>
  <si>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</si>
  <si>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</si>
  <si>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</si>
  <si>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</si>
  <si>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</si>
  <si>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</si>
  <si>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</si>
  <si>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</si>
  <si>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</si>
  <si>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</si>
  <si>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</si>
  <si>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</si>
  <si>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</si>
  <si>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</si>
  <si>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</si>
  <si>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</si>
  <si>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</si>
  <si>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</si>
  <si>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</si>
  <si>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</si>
  <si>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</si>
  <si>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</si>
  <si>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</si>
  <si>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</si>
  <si>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</si>
  <si>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</si>
  <si>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</si>
  <si>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</si>
  <si>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</si>
  <si>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</si>
  <si>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</si>
  <si>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</si>
  <si>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</si>
  <si>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</si>
  <si>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</si>
  <si>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</si>
  <si>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</si>
  <si>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</si>
  <si>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</si>
  <si>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</si>
  <si>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</si>
  <si>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</si>
  <si>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</si>
  <si>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</si>
  <si>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</si>
  <si>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</si>
  <si>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</si>
  <si>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</si>
  <si>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</si>
  <si>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</si>
  <si>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</si>
  <si>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</si>
  <si>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</si>
  <si>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</si>
  <si>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</si>
  <si>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</si>
  <si>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</si>
  <si>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</si>
  <si>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</si>
  <si>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</si>
  <si>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</si>
  <si>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</si>
  <si>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</si>
  <si>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</si>
  <si>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</si>
  <si>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</si>
  <si>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</si>
  <si>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</si>
  <si>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</si>
  <si>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</si>
  <si>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</si>
  <si>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</si>
  <si>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</si>
  <si>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</si>
  <si>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</si>
  <si>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</si>
  <si>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</si>
  <si>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</si>
  <si>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</si>
  <si>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</si>
  <si>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</si>
  <si>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</si>
  <si>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</si>
  <si>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</si>
  <si>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</si>
  <si>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</si>
  <si>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</si>
  <si>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</si>
  <si>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</si>
  <si>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</si>
  <si>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</si>
  <si>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</si>
  <si>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</si>
  <si>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</si>
  <si>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</si>
  <si>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</si>
  <si>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</si>
  <si>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</si>
  <si>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</si>
  <si>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</si>
  <si>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</si>
  <si>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</si>
  <si>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</si>
  <si>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</si>
  <si>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</si>
  <si>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</si>
  <si>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</si>
  <si>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</si>
  <si>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</si>
  <si>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</si>
  <si>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</si>
  <si>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</si>
  <si>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</si>
  <si>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</si>
  <si>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</si>
  <si>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</si>
  <si>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</si>
  <si>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</si>
  <si>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</si>
  <si>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</si>
  <si>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</si>
  <si>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</si>
  <si>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</si>
  <si>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</si>
  <si>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</si>
  <si>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</si>
  <si>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</si>
  <si>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</si>
  <si>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</si>
  <si>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</si>
  <si>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</si>
  <si>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</si>
  <si>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</si>
  <si>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</si>
  <si>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</si>
  <si>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</si>
  <si>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</si>
  <si>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</si>
  <si>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</si>
  <si>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</si>
  <si>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</si>
  <si>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</si>
  <si>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</si>
  <si>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</si>
  <si>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</si>
  <si>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</si>
  <si>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</si>
  <si>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</si>
  <si>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</si>
  <si>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</si>
  <si>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</si>
  <si>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</si>
  <si>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</si>
  <si>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</si>
  <si>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</si>
  <si>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</si>
  <si>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</si>
  <si>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</si>
  <si>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</si>
  <si>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</si>
  <si>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</si>
  <si>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</si>
  <si>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</si>
  <si>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</si>
  <si>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</si>
  <si>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</si>
  <si>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</si>
  <si>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</si>
  <si>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</si>
  <si>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</si>
  <si>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</si>
  <si>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</si>
  <si>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</si>
  <si>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</si>
  <si>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</si>
  <si>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</si>
  <si>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</si>
  <si>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</si>
  <si>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</si>
  <si>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</si>
  <si>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</si>
  <si>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</si>
  <si>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</si>
  <si>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</si>
  <si>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</si>
  <si>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</si>
  <si>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</si>
  <si>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</si>
  <si>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</si>
  <si>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</si>
  <si>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</si>
  <si>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</si>
  <si>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</si>
  <si>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</si>
  <si>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</si>
  <si>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</si>
  <si>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</si>
  <si>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</si>
  <si>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</si>
  <si>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</si>
  <si>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</si>
  <si>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</si>
  <si>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</si>
  <si>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</si>
  <si>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</si>
  <si>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</si>
  <si>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</si>
  <si>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</si>
  <si>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</si>
  <si>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</si>
  <si>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</si>
  <si>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</si>
  <si>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</si>
  <si>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</si>
  <si>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</si>
  <si>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</si>
  <si>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</si>
  <si>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</si>
  <si>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</si>
  <si>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</si>
  <si>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</si>
  <si>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</si>
  <si>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</si>
  <si>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</si>
  <si>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</si>
  <si>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</si>
  <si>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</si>
  <si>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</si>
  <si>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</si>
  <si>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</si>
  <si>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</si>
  <si>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</si>
  <si>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</si>
  <si>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</si>
  <si>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</si>
  <si>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</si>
  <si>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</si>
  <si>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</si>
  <si>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</si>
  <si>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</si>
  <si>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</si>
  <si>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</si>
  <si>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</si>
  <si>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</si>
  <si>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</si>
  <si>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</si>
  <si>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</si>
  <si>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</si>
  <si>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</si>
  <si>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</si>
  <si>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</si>
  <si>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</si>
  <si>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</si>
  <si>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</si>
  <si>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</si>
  <si>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</si>
  <si>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</si>
  <si>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</si>
  <si>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</si>
  <si>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</si>
  <si>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</si>
  <si>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</si>
  <si>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</si>
  <si>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</si>
  <si>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</si>
  <si>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</si>
  <si>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</si>
  <si>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</si>
  <si>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</si>
  <si>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</si>
  <si>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</si>
  <si>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</si>
  <si>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</si>
  <si>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</si>
  <si>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</si>
  <si>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</si>
  <si>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</si>
  <si>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</si>
  <si>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</si>
  <si>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</si>
  <si>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</si>
  <si>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</si>
  <si>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</si>
  <si>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</si>
  <si>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</si>
  <si>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</si>
  <si>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</si>
  <si>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</si>
  <si>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</si>
  <si>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</si>
  <si>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</si>
  <si>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</si>
  <si>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</si>
  <si>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</si>
  <si>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</si>
  <si>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</si>
  <si>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</si>
  <si>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</si>
  <si>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</si>
  <si>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</si>
  <si>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</si>
  <si>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</si>
  <si>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</si>
  <si>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</si>
  <si>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</si>
  <si>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</si>
  <si>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</si>
  <si>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</si>
  <si>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</si>
  <si>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</si>
  <si>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</si>
  <si>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</si>
  <si>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</si>
  <si>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</si>
  <si>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</si>
  <si>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</si>
  <si>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</si>
  <si>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</si>
  <si>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</si>
  <si>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</si>
  <si>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</si>
  <si>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</si>
  <si>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</si>
  <si>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</si>
  <si>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</si>
  <si>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</si>
  <si>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</si>
  <si>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</si>
  <si>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</si>
  <si>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</si>
  <si>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</si>
  <si>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</si>
  <si>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</si>
  <si>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</si>
  <si>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</si>
  <si>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</si>
  <si>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</si>
  <si>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</si>
  <si>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</si>
  <si>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</si>
  <si>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</si>
  <si>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</si>
  <si>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</si>
  <si>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</si>
  <si>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</si>
  <si>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</si>
  <si>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</si>
  <si>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</si>
  <si>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</si>
  <si>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</si>
  <si>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</si>
  <si>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</si>
  <si>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</si>
  <si>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</si>
  <si>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</si>
  <si>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</si>
  <si>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</si>
  <si>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</si>
  <si>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</si>
  <si>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</si>
  <si>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</si>
  <si>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</si>
  <si>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</si>
  <si>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</si>
  <si>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</si>
  <si>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</si>
  <si>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</si>
  <si>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</si>
  <si>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</si>
  <si>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</si>
  <si>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</si>
  <si>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</si>
  <si>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</si>
  <si>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</si>
  <si>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</si>
  <si>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</si>
  <si>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</si>
  <si>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</si>
  <si>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</si>
  <si>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</si>
  <si>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</si>
  <si>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</si>
  <si>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</si>
  <si>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</si>
  <si>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</si>
  <si>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</si>
  <si>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</si>
  <si>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</si>
  <si>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</si>
  <si>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</si>
  <si>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</si>
  <si>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</si>
  <si>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</si>
  <si>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</si>
  <si>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</si>
  <si>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</si>
  <si>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</si>
  <si>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</si>
  <si>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</si>
  <si>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</si>
  <si>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</si>
  <si>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</si>
  <si>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</si>
  <si>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</si>
  <si>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</si>
  <si>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</si>
  <si>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</si>
  <si>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</si>
  <si>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</si>
  <si>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</si>
  <si>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</si>
  <si>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</si>
  <si>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</si>
  <si>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</si>
  <si>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</si>
  <si>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</si>
  <si>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</si>
  <si>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</si>
  <si>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</si>
  <si>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</si>
  <si>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</si>
  <si>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</si>
  <si>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</si>
  <si>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</si>
  <si>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</si>
  <si>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</si>
  <si>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</si>
  <si>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</si>
  <si>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</si>
  <si>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</si>
  <si>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</si>
  <si>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</si>
  <si>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</si>
  <si>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</si>
  <si>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</si>
  <si>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</si>
  <si>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</si>
  <si>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</si>
  <si>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</si>
  <si>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</si>
  <si>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</si>
  <si>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</si>
  <si>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</si>
  <si>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</si>
  <si>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</si>
  <si>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</si>
  <si>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</si>
  <si>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</si>
  <si>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</si>
  <si>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</si>
  <si>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</si>
  <si>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</si>
  <si>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</si>
  <si>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</si>
  <si>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</si>
  <si>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</si>
  <si>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</si>
  <si>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</si>
  <si>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</si>
  <si>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</si>
  <si>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</si>
  <si>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</si>
  <si>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</si>
  <si>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</si>
  <si>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</si>
  <si>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</si>
  <si>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</si>
  <si>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</si>
  <si>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</si>
  <si>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</si>
  <si>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</si>
  <si>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</si>
  <si>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</si>
  <si>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</si>
  <si>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</si>
  <si>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</si>
  <si>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</si>
  <si>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</si>
  <si>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</si>
  <si>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</si>
  <si>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</si>
  <si>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</si>
  <si>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</si>
  <si>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</si>
  <si>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</si>
  <si>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</si>
  <si>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</si>
  <si>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</si>
  <si>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</si>
  <si>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</si>
  <si>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</si>
  <si>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</si>
  <si>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</si>
  <si>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</si>
  <si>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</si>
  <si>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</si>
  <si>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</si>
  <si>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</si>
  <si>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</si>
  <si>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</si>
  <si>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</si>
  <si>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</si>
  <si>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</si>
  <si>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</si>
  <si>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</si>
  <si>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</si>
  <si>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</si>
  <si>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</si>
  <si>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</si>
  <si>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</si>
  <si>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</si>
  <si>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</si>
  <si>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</si>
  <si>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</si>
  <si>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</si>
  <si>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</si>
  <si>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</si>
  <si>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</si>
  <si>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</si>
  <si>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</si>
  <si>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</si>
  <si>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</si>
  <si>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</si>
  <si>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</si>
  <si>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</si>
  <si>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</si>
  <si>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</si>
  <si>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</si>
  <si>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</si>
  <si>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</si>
  <si>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</si>
  <si>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</si>
  <si>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</si>
  <si>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</si>
  <si>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</si>
  <si>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</si>
  <si>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</si>
  <si>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</si>
  <si>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</si>
  <si>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</si>
  <si>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</si>
  <si>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</si>
  <si>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</si>
  <si>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</si>
  <si>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</si>
  <si>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</si>
  <si>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</si>
  <si>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</si>
  <si>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</si>
  <si>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</si>
  <si>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</si>
  <si>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</si>
  <si>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</si>
  <si>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</si>
  <si>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</si>
  <si>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</si>
  <si>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</si>
  <si>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</si>
  <si>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</si>
  <si>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</si>
  <si>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</si>
  <si>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</si>
  <si>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</si>
  <si>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</si>
  <si>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</si>
  <si>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</si>
  <si>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</si>
  <si>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</si>
  <si>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</si>
  <si>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</si>
  <si>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</si>
  <si>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</si>
  <si>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</si>
  <si>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</si>
  <si>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</si>
  <si>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</si>
  <si>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</si>
  <si>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</si>
  <si>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</si>
  <si>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</si>
  <si>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</si>
  <si>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</si>
  <si>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</si>
  <si>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</si>
  <si>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</si>
  <si>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</si>
  <si>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</si>
  <si>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</si>
  <si>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</si>
  <si>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</si>
  <si>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</si>
  <si>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</si>
  <si>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</si>
  <si>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</si>
  <si>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</si>
  <si>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</si>
  <si>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</si>
  <si>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</si>
  <si>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</si>
  <si>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</si>
  <si>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</si>
  <si>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</si>
  <si>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</si>
  <si>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</si>
  <si>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</si>
  <si>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</si>
  <si>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</si>
  <si>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</si>
  <si>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</si>
  <si>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</si>
  <si>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</si>
  <si>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</si>
  <si>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</si>
  <si>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</si>
  <si>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</si>
  <si>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</si>
  <si>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</si>
  <si>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</si>
  <si>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</si>
  <si>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</si>
  <si>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</si>
  <si>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</si>
  <si>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</si>
  <si>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</si>
  <si>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</si>
  <si>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</si>
  <si>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</si>
  <si>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</si>
  <si>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</si>
  <si>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</si>
  <si>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</si>
  <si>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</si>
  <si>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</si>
  <si>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</si>
  <si>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</si>
  <si>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</si>
  <si>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</si>
  <si>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</si>
  <si>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</si>
  <si>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</si>
  <si>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</si>
  <si>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</si>
  <si>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</si>
  <si>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</si>
  <si>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</si>
  <si>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</si>
  <si>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</si>
  <si>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</si>
  <si>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</si>
  <si>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</si>
  <si>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</si>
  <si>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</si>
  <si>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</si>
  <si>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</si>
  <si>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</si>
  <si>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</si>
  <si>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</si>
  <si>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</si>
  <si>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</si>
  <si>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</si>
  <si>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</si>
  <si>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</si>
  <si>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</si>
  <si>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</si>
  <si>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</si>
  <si>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</si>
  <si>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</si>
  <si>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</si>
  <si>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</si>
  <si>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</si>
  <si>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</si>
  <si>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</si>
  <si>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</si>
  <si>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</si>
  <si>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</si>
  <si>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</si>
  <si>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</si>
  <si>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</si>
  <si>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</si>
  <si>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</si>
  <si>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</si>
  <si>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</si>
  <si>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</si>
  <si>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</si>
  <si>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</si>
  <si>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</si>
  <si>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</si>
  <si>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</si>
  <si>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</si>
  <si>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</si>
  <si>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</si>
  <si>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</si>
  <si>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</si>
  <si>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</si>
  <si>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</si>
  <si>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</si>
  <si>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</si>
  <si>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</si>
  <si>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</si>
  <si>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</si>
  <si>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</si>
  <si>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</si>
  <si>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</si>
  <si>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</si>
  <si>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</si>
  <si>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</si>
  <si>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</si>
  <si>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</si>
  <si>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</si>
  <si>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</si>
  <si>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</si>
  <si>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</si>
  <si>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</si>
  <si>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</si>
  <si>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</si>
  <si>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</si>
  <si>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</si>
  <si>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</si>
  <si>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</si>
  <si>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</si>
  <si>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</si>
  <si>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</si>
  <si>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</si>
  <si>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</si>
  <si>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</si>
  <si>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</si>
  <si>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</si>
  <si>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</si>
  <si>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</si>
  <si>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</si>
  <si>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</si>
  <si>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</si>
  <si>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</si>
  <si>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</si>
  <si>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</si>
  <si>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</si>
  <si>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</si>
  <si>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</si>
  <si>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</si>
  <si>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</si>
  <si>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</si>
  <si>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</si>
  <si>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</si>
  <si>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</si>
  <si>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</si>
  <si>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</si>
  <si>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</si>
  <si>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</si>
  <si>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</si>
  <si>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</si>
  <si>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</si>
  <si>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</si>
  <si>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</si>
  <si>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</si>
  <si>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</si>
  <si>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</si>
  <si>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</si>
  <si>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</si>
  <si>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</si>
  <si>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</si>
  <si>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</si>
  <si>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</si>
  <si>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</si>
  <si>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</si>
  <si>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</si>
  <si>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</si>
  <si>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</si>
  <si>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</si>
  <si>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</si>
  <si>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</si>
  <si>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</si>
  <si>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</si>
  <si>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</si>
  <si>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</si>
  <si>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</si>
  <si>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</si>
  <si>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</si>
  <si>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</si>
  <si>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</si>
  <si>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</si>
  <si>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</si>
  <si>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</si>
  <si>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</si>
  <si>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</si>
  <si>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</si>
  <si>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</si>
  <si>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</si>
  <si>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</si>
  <si>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</si>
  <si>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</si>
  <si>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</si>
  <si>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</si>
  <si>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</si>
  <si>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</si>
  <si>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</si>
  <si>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</si>
  <si>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</si>
  <si>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</si>
  <si>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</si>
  <si>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</si>
  <si>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</si>
  <si>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</si>
  <si>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</si>
  <si>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</si>
  <si>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</si>
  <si>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</si>
  <si>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</si>
  <si>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</si>
  <si>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</si>
  <si>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</si>
  <si>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</si>
  <si>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</si>
  <si>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</si>
  <si>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</si>
  <si>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</si>
  <si>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</si>
  <si>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</si>
  <si>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</si>
  <si>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</si>
  <si>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</si>
  <si>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</si>
  <si>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</si>
  <si>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</si>
  <si>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</si>
  <si>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</si>
  <si>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</si>
  <si>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</si>
  <si>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</si>
  <si>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</si>
  <si>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</si>
  <si>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</si>
  <si>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</si>
  <si>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</si>
  <si>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</si>
  <si>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</si>
  <si>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</si>
  <si>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</si>
  <si>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</si>
  <si>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</si>
  <si>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</si>
  <si>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</si>
  <si>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</si>
  <si>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</si>
  <si>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</si>
  <si>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</si>
  <si>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</si>
  <si>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</si>
  <si>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</si>
  <si>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</si>
  <si>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</si>
  <si>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</si>
  <si>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</si>
  <si>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</si>
  <si>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</si>
  <si>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</si>
  <si>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</si>
  <si>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</si>
  <si>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</si>
  <si>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</si>
  <si>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</si>
  <si>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</si>
  <si>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</si>
  <si>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</si>
  <si>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</si>
  <si>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</si>
  <si>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</si>
  <si>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</si>
  <si>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</si>
  <si>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</si>
  <si>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</si>
  <si>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</si>
  <si>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</si>
  <si>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</si>
  <si>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</si>
  <si>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</si>
  <si>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</si>
  <si>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</si>
  <si>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</si>
  <si>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</si>
  <si>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</si>
  <si>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</si>
  <si>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</si>
  <si>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</si>
  <si>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</si>
  <si>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</si>
  <si>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</si>
  <si>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</si>
  <si>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</si>
  <si>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</si>
  <si>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</si>
  <si>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</si>
  <si>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</si>
  <si>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</si>
  <si>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</si>
  <si>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</si>
  <si>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</si>
  <si>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</si>
  <si>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</si>
  <si>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</si>
  <si>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</si>
  <si>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</si>
  <si>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</si>
  <si>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</si>
  <si>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</si>
  <si>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</si>
  <si>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</si>
  <si>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</si>
  <si>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</si>
  <si>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</si>
  <si>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</si>
  <si>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</si>
  <si>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</si>
  <si>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</si>
  <si>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</si>
  <si>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</si>
  <si>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</si>
  <si>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</si>
  <si>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</si>
  <si>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</si>
  <si>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</si>
  <si>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</si>
  <si>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</si>
  <si>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</si>
  <si>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</si>
  <si>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</si>
  <si>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</si>
  <si>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</si>
  <si>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</si>
  <si>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</si>
  <si>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</si>
  <si>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</si>
  <si>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</si>
  <si>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</si>
  <si>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</si>
  <si>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</si>
  <si>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</si>
  <si>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</si>
  <si>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</si>
  <si>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</si>
  <si>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</si>
  <si>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</si>
  <si>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</si>
  <si>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</si>
  <si>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</si>
  <si>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</si>
  <si>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</si>
  <si>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</si>
  <si>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</si>
  <si>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</si>
  <si>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</si>
  <si>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</si>
  <si>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</si>
  <si>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</si>
  <si>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</si>
  <si>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</si>
  <si>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</si>
  <si>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</si>
  <si>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</si>
  <si>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</si>
  <si>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</si>
  <si>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</si>
  <si>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</si>
  <si>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</si>
  <si>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</si>
  <si>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</si>
  <si>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</si>
  <si>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</si>
  <si>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</si>
  <si>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</si>
  <si>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</si>
  <si>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</si>
  <si>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</si>
  <si>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</si>
  <si>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</si>
  <si>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</si>
  <si>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</si>
  <si>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</si>
  <si>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</si>
  <si>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</si>
  <si>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</si>
  <si>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</si>
  <si>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</si>
  <si>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</si>
  <si>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</si>
  <si>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</si>
  <si>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</si>
  <si>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</si>
  <si>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</si>
  <si>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</si>
  <si>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</si>
  <si>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</si>
  <si>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</si>
  <si>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</si>
  <si>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</si>
  <si>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</si>
  <si>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</si>
  <si>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</si>
  <si>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</si>
  <si>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</si>
  <si>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</si>
  <si>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</si>
  <si>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</si>
  <si>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</si>
  <si>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</si>
  <si>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</si>
  <si>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</si>
  <si>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</si>
  <si>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</si>
  <si>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</si>
  <si>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</si>
  <si>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</si>
  <si>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</si>
  <si>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</si>
  <si>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</si>
  <si>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</si>
  <si>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</si>
  <si>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</si>
  <si>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</si>
  <si>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</si>
  <si>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</si>
  <si>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</si>
  <si>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</si>
  <si>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</si>
  <si>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</si>
  <si>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</si>
  <si>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</si>
  <si>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</si>
  <si>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</si>
  <si>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</si>
  <si>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</si>
  <si>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</si>
  <si>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</si>
  <si>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</si>
  <si>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</si>
  <si>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</si>
  <si>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</si>
  <si>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</si>
  <si>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</si>
  <si>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</si>
  <si>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</si>
  <si>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</si>
  <si>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</si>
  <si>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</si>
  <si>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</si>
  <si>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</si>
  <si>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</si>
  <si>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</si>
  <si>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</si>
  <si>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</si>
  <si>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</si>
  <si>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</si>
  <si>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</si>
  <si>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</si>
  <si>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</si>
  <si>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</si>
  <si>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</si>
  <si>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</si>
  <si>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</si>
  <si>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</si>
  <si>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</si>
  <si>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</si>
  <si>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</si>
  <si>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</si>
  <si>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</si>
  <si>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</si>
  <si>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</si>
  <si>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</si>
  <si>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</si>
  <si>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</si>
  <si>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</si>
  <si>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</si>
  <si>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</si>
  <si>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</si>
  <si>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</si>
  <si>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</si>
  <si>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</si>
  <si>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</si>
  <si>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</si>
  <si>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</si>
  <si>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</si>
  <si>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</si>
  <si>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</si>
  <si>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</si>
  <si>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</si>
  <si>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</si>
  <si>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</si>
  <si>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</si>
  <si>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</si>
  <si>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</si>
  <si>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</si>
  <si>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</si>
  <si>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</si>
  <si>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</si>
  <si>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</si>
  <si>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</si>
  <si>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</si>
  <si>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</si>
  <si>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</si>
  <si>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</si>
  <si>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</si>
  <si>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</si>
  <si>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</si>
  <si>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</si>
  <si>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</si>
  <si>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</si>
  <si>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</si>
  <si>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</si>
  <si>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</si>
  <si>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</si>
  <si>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</si>
  <si>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</si>
  <si>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</si>
  <si>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</si>
  <si>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</si>
  <si>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</si>
  <si>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</si>
  <si>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</si>
  <si>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</si>
  <si>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</si>
  <si>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</si>
  <si>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</si>
  <si>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</si>
  <si>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</si>
  <si>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</si>
  <si>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</si>
  <si>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</si>
  <si>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</si>
  <si>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</si>
  <si>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</si>
  <si>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</si>
  <si>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</si>
  <si>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</si>
  <si>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</si>
  <si>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</si>
  <si>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</si>
  <si>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</si>
  <si>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</si>
  <si>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</si>
  <si>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</si>
  <si>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</si>
  <si>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</si>
  <si>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</si>
  <si>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</si>
  <si>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</si>
  <si>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</si>
  <si>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</si>
  <si>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</si>
  <si>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</si>
  <si>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</si>
  <si>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</si>
  <si>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</si>
  <si>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</si>
  <si>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</si>
  <si>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</si>
  <si>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</si>
  <si>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</si>
  <si>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</si>
  <si>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</si>
  <si>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</si>
  <si>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</si>
  <si>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</si>
  <si>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</si>
  <si>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</si>
  <si>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</si>
  <si>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</si>
  <si>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</si>
  <si>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</si>
  <si>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</si>
  <si>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</si>
  <si>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</si>
  <si>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</si>
  <si>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</si>
  <si>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</si>
  <si>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</si>
  <si>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</si>
  <si>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</si>
  <si>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</si>
  <si>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</si>
  <si>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</si>
  <si>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</si>
  <si>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</si>
  <si>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</si>
  <si>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</si>
  <si>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</si>
  <si>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</si>
  <si>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</si>
  <si>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</si>
  <si>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</si>
  <si>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</si>
  <si>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</si>
  <si>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</si>
  <si>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</si>
  <si>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</si>
  <si>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</si>
  <si>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</si>
  <si>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</si>
  <si>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</si>
  <si>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</si>
  <si>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</si>
  <si>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</si>
  <si>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</si>
  <si>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</si>
  <si>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</si>
  <si>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</si>
  <si>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</si>
  <si>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</si>
  <si>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</si>
  <si>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</si>
  <si>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</si>
  <si>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</si>
  <si>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</si>
  <si>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</si>
  <si>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</si>
  <si>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</si>
  <si>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</si>
  <si>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</si>
  <si>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</si>
  <si>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</si>
  <si>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</si>
  <si>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</si>
  <si>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</si>
  <si>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</si>
  <si>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</si>
  <si>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</si>
  <si>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</si>
  <si>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</si>
  <si>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</si>
  <si>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</si>
  <si>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</si>
  <si>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</si>
  <si>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</si>
  <si>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</si>
  <si>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</si>
  <si>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</si>
  <si>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</si>
  <si>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</si>
  <si>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</si>
  <si>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</si>
  <si>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</si>
  <si>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</si>
  <si>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</si>
  <si>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</si>
  <si>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</si>
  <si>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</si>
  <si>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</si>
  <si>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</si>
  <si>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</si>
  <si>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</si>
  <si>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</si>
  <si>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</si>
  <si>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</si>
  <si>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</si>
  <si>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</si>
  <si>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</si>
  <si>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</si>
  <si>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</si>
  <si>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</si>
  <si>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</si>
  <si>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</si>
  <si>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</si>
  <si>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</si>
  <si>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</si>
  <si>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</si>
  <si>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</si>
  <si>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</si>
  <si>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</si>
  <si>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</si>
  <si>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</si>
  <si>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</si>
  <si>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</si>
  <si>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</si>
  <si>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</si>
  <si>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</si>
  <si>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</si>
  <si>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</si>
  <si>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</si>
  <si>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</si>
  <si>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</si>
  <si>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</si>
  <si>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</si>
  <si>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</si>
  <si>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</si>
  <si>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</si>
  <si>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</si>
  <si>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</si>
  <si>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</si>
  <si>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</si>
  <si>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</si>
  <si>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</si>
  <si>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</si>
  <si>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</si>
  <si>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</si>
  <si>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</si>
  <si>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</si>
  <si>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</si>
  <si>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</si>
  <si>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</si>
  <si>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</si>
  <si>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</si>
  <si>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</si>
  <si>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</si>
  <si>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</si>
  <si>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</si>
  <si>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</si>
  <si>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</si>
  <si>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</si>
  <si>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</si>
  <si>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</si>
  <si>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</si>
  <si>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</si>
  <si>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</si>
  <si>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</si>
  <si>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</si>
  <si>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</si>
  <si>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</si>
  <si>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</si>
  <si>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</si>
  <si>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</si>
  <si>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</si>
  <si>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</si>
  <si>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</si>
  <si>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</si>
  <si>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</si>
  <si>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</si>
  <si>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</si>
  <si>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</si>
  <si>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</si>
  <si>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</si>
  <si>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</si>
  <si>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</si>
  <si>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</si>
  <si>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</si>
  <si>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</si>
  <si>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</si>
  <si>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</si>
  <si>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</si>
  <si>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</si>
  <si>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</si>
  <si>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</si>
  <si>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</si>
  <si>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</si>
  <si>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</si>
  <si>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</si>
  <si>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</si>
  <si>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</si>
  <si>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</si>
  <si>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</si>
  <si>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</si>
  <si>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</si>
  <si>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</si>
  <si>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</si>
  <si>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</si>
  <si>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</si>
  <si>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</si>
  <si>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</si>
  <si>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</si>
  <si>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</si>
  <si>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</si>
  <si>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</si>
  <si>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</si>
  <si>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</si>
  <si>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</si>
  <si>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</si>
  <si>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</si>
  <si>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</si>
  <si>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</si>
  <si>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</si>
  <si>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</si>
  <si>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</si>
  <si>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</si>
  <si>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</si>
  <si>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</si>
  <si>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</si>
  <si>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</si>
  <si>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</si>
  <si>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</si>
  <si>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</si>
  <si>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</si>
  <si>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</si>
  <si>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</si>
  <si>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</si>
  <si>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</si>
  <si>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</si>
  <si>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</si>
  <si>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</si>
  <si>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</si>
  <si>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</si>
  <si>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</si>
  <si>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</si>
  <si>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</si>
  <si>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</si>
  <si>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</si>
  <si>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</si>
  <si>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</si>
  <si>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</si>
  <si>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</si>
  <si>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</si>
  <si>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</si>
  <si>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</si>
  <si>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</si>
  <si>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</si>
  <si>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</si>
  <si>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</si>
  <si>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</si>
  <si>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</si>
  <si>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</si>
  <si>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</si>
  <si>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</si>
  <si>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</si>
  <si>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</si>
  <si>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</si>
  <si>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</si>
  <si>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</si>
  <si>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</si>
  <si>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</si>
  <si>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</si>
  <si>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</si>
  <si>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</si>
  <si>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</si>
  <si>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</si>
  <si>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</si>
  <si>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</si>
  <si>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</si>
  <si>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</si>
  <si>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</si>
  <si>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</si>
  <si>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</si>
  <si>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</si>
  <si>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</si>
  <si>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</si>
  <si>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</si>
  <si>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</si>
  <si>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</si>
  <si>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</si>
  <si>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</si>
  <si>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</si>
  <si>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</si>
  <si>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</si>
  <si>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</si>
  <si>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</si>
  <si>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</si>
  <si>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</si>
  <si>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</si>
  <si>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</si>
  <si>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</si>
  <si>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</si>
  <si>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</si>
  <si>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</si>
  <si>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</si>
  <si>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</si>
  <si>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</si>
  <si>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</si>
  <si>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</si>
  <si>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</si>
  <si>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</si>
  <si>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</si>
  <si>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</si>
  <si>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</si>
  <si>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</si>
  <si>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</si>
  <si>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</si>
  <si>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</si>
  <si>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</si>
  <si>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</si>
  <si>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</si>
  <si>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</si>
  <si>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</si>
  <si>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</si>
  <si>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</si>
  <si>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</si>
  <si>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</si>
  <si>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</si>
  <si>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</si>
  <si>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</si>
  <si>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</si>
  <si>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</si>
  <si>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</si>
  <si>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</si>
  <si>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</si>
  <si>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</si>
  <si>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</si>
  <si>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</si>
  <si>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</si>
  <si>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</si>
  <si>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</si>
  <si>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</si>
  <si>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</si>
  <si>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</si>
  <si>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</si>
  <si>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</si>
  <si>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</si>
  <si>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</si>
  <si>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</si>
  <si>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</si>
  <si>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</si>
  <si>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</si>
  <si>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</si>
  <si>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</si>
  <si>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</si>
  <si>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</si>
  <si>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</si>
  <si>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</si>
  <si>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</si>
  <si>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</si>
  <si>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</si>
  <si>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</si>
  <si>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</si>
  <si>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</si>
  <si>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</si>
  <si>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</si>
  <si>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</si>
  <si>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</si>
  <si>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</si>
  <si>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</si>
  <si>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</si>
  <si>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</si>
  <si>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</si>
  <si>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</si>
  <si>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</si>
  <si>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</si>
  <si>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</si>
  <si>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</si>
  <si>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</si>
  <si>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</si>
  <si>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</si>
  <si>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</si>
  <si>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</si>
  <si>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</si>
  <si>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</si>
  <si>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</si>
  <si>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</si>
  <si>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</si>
  <si>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</si>
  <si>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</si>
  <si>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</si>
  <si>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</si>
  <si>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</si>
  <si>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</si>
  <si>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</si>
  <si>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</si>
  <si>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</si>
  <si>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</si>
  <si>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</si>
  <si>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</si>
  <si>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</si>
  <si>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</si>
  <si>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</si>
  <si>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</si>
  <si>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</si>
  <si>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</si>
  <si>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</si>
  <si>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</si>
  <si>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</si>
  <si>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</si>
  <si>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</si>
  <si>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</si>
  <si>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</si>
  <si>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</si>
  <si>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</si>
  <si>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</si>
  <si>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</si>
  <si>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</si>
  <si>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</si>
  <si>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</si>
  <si>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</si>
  <si>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</si>
  <si>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</si>
  <si>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</si>
  <si>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</si>
  <si>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</si>
  <si>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</si>
  <si>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</si>
  <si>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</si>
  <si>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</si>
  <si>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</si>
  <si>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</si>
  <si>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</si>
  <si>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</si>
  <si>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</si>
  <si>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</si>
  <si>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</si>
  <si>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</si>
  <si>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</si>
  <si>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</si>
  <si>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</si>
  <si>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</si>
  <si>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</si>
  <si>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</si>
  <si>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</si>
  <si>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</si>
  <si>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</si>
  <si>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</si>
  <si>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</si>
  <si>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</si>
  <si>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</si>
  <si>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</si>
  <si>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</si>
  <si>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</si>
  <si>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</si>
  <si>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</si>
  <si>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</si>
  <si>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</si>
  <si>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</si>
  <si>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</si>
  <si>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</si>
  <si>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</si>
  <si>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</si>
  <si>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</si>
  <si>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</si>
  <si>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</si>
  <si>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</si>
  <si>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</si>
  <si>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</si>
  <si>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</si>
  <si>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</si>
  <si>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</si>
  <si>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</si>
  <si>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</si>
  <si>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</si>
  <si>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</si>
  <si>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</si>
  <si>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</si>
  <si>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</si>
  <si>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</si>
  <si>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</si>
  <si>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</si>
  <si>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</si>
  <si>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</si>
  <si>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</si>
  <si>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</si>
  <si>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</si>
  <si>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</si>
  <si>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</si>
  <si>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</si>
  <si>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</si>
  <si>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</si>
  <si>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</si>
  <si>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</si>
  <si>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</si>
  <si>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</si>
  <si>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</si>
  <si>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</si>
  <si>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</si>
  <si>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</si>
  <si>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</si>
  <si>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</si>
  <si>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</si>
  <si>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</si>
  <si>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</si>
  <si>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</si>
  <si>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</si>
  <si>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</si>
  <si>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</si>
  <si>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</si>
  <si>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</si>
  <si>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</si>
  <si>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</si>
  <si>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</si>
  <si>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</si>
  <si>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</si>
  <si>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</si>
  <si>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</si>
  <si>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</si>
  <si>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</si>
  <si>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</si>
  <si>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</si>
  <si>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</si>
  <si>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</si>
  <si>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</si>
  <si>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</si>
  <si>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</si>
  <si>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</si>
  <si>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</si>
  <si>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</si>
  <si>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</si>
  <si>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</si>
  <si>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</si>
  <si>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</si>
  <si>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</si>
  <si>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</si>
  <si>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</si>
  <si>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</si>
  <si>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</si>
  <si>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</si>
  <si>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</si>
  <si>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</si>
  <si>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</si>
  <si>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</si>
  <si>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</si>
  <si>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</si>
  <si>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</si>
  <si>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</si>
  <si>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</si>
  <si>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</si>
  <si>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</si>
  <si>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</si>
  <si>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</si>
  <si>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</si>
  <si>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</si>
  <si>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</si>
  <si>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</si>
  <si>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</si>
  <si>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</si>
  <si>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</si>
  <si>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</si>
  <si>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</si>
  <si>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</si>
  <si>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</si>
  <si>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</si>
  <si>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</si>
  <si>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</si>
  <si>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</si>
  <si>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</si>
  <si>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</si>
  <si>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</si>
  <si>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</si>
  <si>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</si>
  <si>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</si>
  <si>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</si>
  <si>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</si>
  <si>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</si>
  <si>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</si>
  <si>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</si>
  <si>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</si>
  <si>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</si>
  <si>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</si>
  <si>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</si>
  <si>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</si>
  <si>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</si>
  <si>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</si>
  <si>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</si>
  <si>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</si>
  <si>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</si>
  <si>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</si>
  <si>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</si>
  <si>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</si>
  <si>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</si>
  <si>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</si>
  <si>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</si>
  <si>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</si>
  <si>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</si>
  <si>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</si>
  <si>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</si>
  <si>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</si>
  <si>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</si>
  <si>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</si>
  <si>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</si>
  <si>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</si>
  <si>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</si>
  <si>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</si>
  <si>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</si>
  <si>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</si>
  <si>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</si>
  <si>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</si>
  <si>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</si>
  <si>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</si>
  <si>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</si>
  <si>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</si>
  <si>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</si>
  <si>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</si>
  <si>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</si>
  <si>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</si>
  <si>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</si>
  <si>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</si>
  <si>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</si>
  <si>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</si>
  <si>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</si>
  <si>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</si>
  <si>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</si>
  <si>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</si>
  <si>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</si>
  <si>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</si>
  <si>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</si>
  <si>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</si>
  <si>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</si>
  <si>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</si>
  <si>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</si>
  <si>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</si>
  <si>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</si>
  <si>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</si>
  <si>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</si>
  <si>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</si>
  <si>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</si>
  <si>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</si>
  <si>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</si>
  <si>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</si>
  <si>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</si>
  <si>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</si>
  <si>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</si>
  <si>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</si>
  <si>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</si>
  <si>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</si>
  <si>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</si>
  <si>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</si>
  <si>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</si>
  <si>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</si>
  <si>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</si>
  <si>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</si>
  <si>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</si>
  <si>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</si>
  <si>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</si>
  <si>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</si>
  <si>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</si>
  <si>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</si>
  <si>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</si>
  <si>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</si>
  <si>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</si>
  <si>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</si>
  <si>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</si>
  <si>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</si>
  <si>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</si>
  <si>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</si>
  <si>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</si>
  <si>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</si>
  <si>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</si>
  <si>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</si>
  <si>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</si>
  <si>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</si>
  <si>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</si>
  <si>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</si>
  <si>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</si>
  <si>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</si>
  <si>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</si>
  <si>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</si>
  <si>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</si>
  <si>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</si>
  <si>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</si>
  <si>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</si>
  <si>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</si>
  <si>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</si>
  <si>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</si>
  <si>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</si>
  <si>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</si>
  <si>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</si>
  <si>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</si>
  <si>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</si>
  <si>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</si>
  <si>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</si>
  <si>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</si>
  <si>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</si>
  <si>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</si>
  <si>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</si>
  <si>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</si>
  <si>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</si>
  <si>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</si>
  <si>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</si>
  <si>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</si>
  <si>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</si>
  <si>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</si>
  <si>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</si>
  <si>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</si>
  <si>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</si>
  <si>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</si>
  <si>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</si>
  <si>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</si>
  <si>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</si>
  <si>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</si>
  <si>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</si>
  <si>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</si>
  <si>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</si>
  <si>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</si>
  <si>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</si>
  <si>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</si>
  <si>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</si>
  <si>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</si>
  <si>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</si>
  <si>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</si>
  <si>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</si>
  <si>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</si>
  <si>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</si>
  <si>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</si>
  <si>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</si>
  <si>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</si>
  <si>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</si>
  <si>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</si>
  <si>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</si>
  <si>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</si>
  <si>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</si>
  <si>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</si>
  <si>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</si>
  <si>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</si>
  <si>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</si>
  <si>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</si>
  <si>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</si>
  <si>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</si>
  <si>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</si>
  <si>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</si>
  <si>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</si>
  <si>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</si>
  <si>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</si>
  <si>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</si>
  <si>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</si>
  <si>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</si>
  <si>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</si>
  <si>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</si>
  <si>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</si>
  <si>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</si>
  <si>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</si>
  <si>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</si>
  <si>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</si>
  <si>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</si>
  <si>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</si>
  <si>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</si>
  <si>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</si>
  <si>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</si>
  <si>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</si>
  <si>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</si>
  <si>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</si>
  <si>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</si>
  <si>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</si>
  <si>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</si>
  <si>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</si>
  <si>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</si>
  <si>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</si>
  <si>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</si>
  <si>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</si>
  <si>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</si>
  <si>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</si>
  <si>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</si>
  <si>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</si>
  <si>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</si>
  <si>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</si>
  <si>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</si>
  <si>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</si>
  <si>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</si>
  <si>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</si>
  <si>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</si>
  <si>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</si>
  <si>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</si>
  <si>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</si>
  <si>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</si>
  <si>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</si>
  <si>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</si>
  <si>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</si>
  <si>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</si>
  <si>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</si>
  <si>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</si>
  <si>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</si>
  <si>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</si>
  <si>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</si>
  <si>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</si>
  <si>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</si>
  <si>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</si>
  <si>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</si>
  <si>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</si>
  <si>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</si>
  <si>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</si>
  <si>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</si>
  <si>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</si>
  <si>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</si>
  <si>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</si>
  <si>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</si>
  <si>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</si>
  <si>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</si>
  <si>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</si>
  <si>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</si>
  <si>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</si>
  <si>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</si>
  <si>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</si>
  <si>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</si>
  <si>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</si>
  <si>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</si>
  <si>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</si>
  <si>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</si>
  <si>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</si>
  <si>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</si>
  <si>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</si>
  <si>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</si>
  <si>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</si>
  <si>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</si>
  <si>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</si>
  <si>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</si>
  <si>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</si>
  <si>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</si>
  <si>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</si>
  <si>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</si>
  <si>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</si>
  <si>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</si>
  <si>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</si>
  <si>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</si>
  <si>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</si>
  <si>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</si>
  <si>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</si>
  <si>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</si>
  <si>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</si>
  <si>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</si>
  <si>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</si>
  <si>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</si>
  <si>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</si>
  <si>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</si>
  <si>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</si>
  <si>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</si>
  <si>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</si>
  <si>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</si>
  <si>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</si>
  <si>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</si>
  <si>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</si>
  <si>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</si>
  <si>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</si>
  <si>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</si>
  <si>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</si>
  <si>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</si>
  <si>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</si>
  <si>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</si>
  <si>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</si>
  <si>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</si>
  <si>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</si>
  <si>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</si>
  <si>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</si>
  <si>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</si>
  <si>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</si>
  <si>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</si>
  <si>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</si>
  <si>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</si>
  <si>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</si>
  <si>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</si>
  <si>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</si>
  <si>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</si>
  <si>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</si>
  <si>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</si>
  <si>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</si>
  <si>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</si>
  <si>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</si>
  <si>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</si>
  <si>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</si>
  <si>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</si>
  <si>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</si>
  <si>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</si>
  <si>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</si>
  <si>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</si>
  <si>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</si>
  <si>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</si>
  <si>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</si>
  <si>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</si>
  <si>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</si>
  <si>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</si>
  <si>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</si>
  <si>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</si>
  <si>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</si>
  <si>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</si>
  <si>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</si>
  <si>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</si>
  <si>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</si>
  <si>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</si>
  <si>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</si>
  <si>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</si>
  <si>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</si>
  <si>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</si>
  <si>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</si>
  <si>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</si>
  <si>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</si>
  <si>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</si>
  <si>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</si>
  <si>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</si>
  <si>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</si>
  <si>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</si>
  <si>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</si>
  <si>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</si>
  <si>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</si>
  <si>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</si>
  <si>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</si>
  <si>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</si>
  <si>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</si>
  <si>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</si>
  <si>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</si>
  <si>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</si>
  <si>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</si>
  <si>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</si>
  <si>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</si>
  <si>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</si>
  <si>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</si>
  <si>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</si>
  <si>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</si>
  <si>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</si>
  <si>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</si>
  <si>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</si>
  <si>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</si>
  <si>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</si>
  <si>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</si>
  <si>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</si>
  <si>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</si>
  <si>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</si>
  <si>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</si>
  <si>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</si>
  <si>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</si>
  <si>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</si>
  <si>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</si>
  <si>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</si>
  <si>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</si>
  <si>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</si>
  <si>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</si>
  <si>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</si>
  <si>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</si>
  <si>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</si>
  <si>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</si>
  <si>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</si>
  <si>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</si>
  <si>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</si>
  <si>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</si>
  <si>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</si>
  <si>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</si>
  <si>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</si>
  <si>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</si>
  <si>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</si>
  <si>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</si>
  <si>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</si>
  <si>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</si>
  <si>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</si>
  <si>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</si>
  <si>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</si>
  <si>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</si>
  <si>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</si>
  <si>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</si>
  <si>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</si>
  <si>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</si>
  <si>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</si>
  <si>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</si>
  <si>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</si>
  <si>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</si>
  <si>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</si>
  <si>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</si>
  <si>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</si>
  <si>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</si>
  <si>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</si>
  <si>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</si>
  <si>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</si>
  <si>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</si>
  <si>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</si>
  <si>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</si>
  <si>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</si>
  <si>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</si>
  <si>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</si>
  <si>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</si>
  <si>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</si>
  <si>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</si>
  <si>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</si>
  <si>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</si>
  <si>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</si>
  <si>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</si>
  <si>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</si>
  <si>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</si>
  <si>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</si>
  <si>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</si>
  <si>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</si>
  <si>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</si>
  <si>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</si>
  <si>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</si>
  <si>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</si>
  <si>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</si>
  <si>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</si>
  <si>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</si>
  <si>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</si>
  <si>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</si>
  <si>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</si>
  <si>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</si>
  <si>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</si>
  <si>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</si>
  <si>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</si>
  <si>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</si>
  <si>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</si>
  <si>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</si>
  <si>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</si>
  <si>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</si>
  <si>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</si>
  <si>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</si>
  <si>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</si>
  <si>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</si>
  <si>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</si>
  <si>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</si>
  <si>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</si>
  <si>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</si>
  <si>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</si>
  <si>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</si>
  <si>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</si>
  <si>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</si>
  <si>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</si>
  <si>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</si>
  <si>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</si>
  <si>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</si>
  <si>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</si>
  <si>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</si>
  <si>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</si>
  <si>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</si>
  <si>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</si>
  <si>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</si>
  <si>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</si>
  <si>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</si>
  <si>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</si>
  <si>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</si>
  <si>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</si>
  <si>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</si>
  <si>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</si>
  <si>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</si>
  <si>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</si>
  <si>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</si>
  <si>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</si>
  <si>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</si>
  <si>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</si>
  <si>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</si>
  <si>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</si>
  <si>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</si>
  <si>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</si>
  <si>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</si>
  <si>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</si>
  <si>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</si>
  <si>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</si>
  <si>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</si>
  <si>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</si>
  <si>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</si>
  <si>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</si>
  <si>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</si>
  <si>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</si>
  <si>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</si>
  <si>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</si>
  <si>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</si>
  <si>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</si>
  <si>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</si>
  <si>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</si>
  <si>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</si>
  <si>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</si>
  <si>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</si>
  <si>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</si>
  <si>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</si>
  <si>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</si>
  <si>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</si>
  <si>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</si>
  <si>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</si>
  <si>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</si>
  <si>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</si>
  <si>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</si>
  <si>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</si>
  <si>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</si>
  <si>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</si>
  <si>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</si>
  <si>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</si>
  <si>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</si>
  <si>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</si>
  <si>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</si>
  <si>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</si>
  <si>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</si>
  <si>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</si>
  <si>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</si>
  <si>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</si>
  <si>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</si>
  <si>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</si>
  <si>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</si>
  <si>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</si>
  <si>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</si>
  <si>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</si>
  <si>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</si>
  <si>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</si>
  <si>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</si>
  <si>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</si>
  <si>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</si>
  <si>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</si>
  <si>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</si>
  <si>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</si>
  <si>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</si>
  <si>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</si>
  <si>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</si>
  <si>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</si>
  <si>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</si>
  <si>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</si>
  <si>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</si>
  <si>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</si>
  <si>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</si>
  <si>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</si>
  <si>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</si>
  <si>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</si>
  <si>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</si>
  <si>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</si>
  <si>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</si>
  <si>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</si>
  <si>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</si>
  <si>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</si>
  <si>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</si>
  <si>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</si>
  <si>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</si>
  <si>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</si>
  <si>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</si>
  <si>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</si>
  <si>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</si>
  <si>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</si>
  <si>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</si>
  <si>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</si>
  <si>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</si>
  <si>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</si>
  <si>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</si>
  <si>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</si>
  <si>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</si>
  <si>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</si>
  <si>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</si>
  <si>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</si>
  <si>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</si>
  <si>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</si>
  <si>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</si>
  <si>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</si>
  <si>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</si>
  <si>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</si>
  <si>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</si>
  <si>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</si>
  <si>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</si>
  <si>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</si>
  <si>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</si>
  <si>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</si>
  <si>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</si>
  <si>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</si>
  <si>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</si>
  <si>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</si>
  <si>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</si>
  <si>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</si>
  <si>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</si>
  <si>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</si>
  <si>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</si>
  <si>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</si>
  <si>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</si>
  <si>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</si>
  <si>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</si>
  <si>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</si>
  <si>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</si>
  <si>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</si>
  <si>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</si>
  <si>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</si>
  <si>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</si>
  <si>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</si>
  <si>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</si>
  <si>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</si>
  <si>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</si>
  <si>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</si>
  <si>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</si>
  <si>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</si>
  <si>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</si>
  <si>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</si>
  <si>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</si>
  <si>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</si>
  <si>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</si>
  <si>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</si>
  <si>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</si>
  <si>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</si>
  <si>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</si>
  <si>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</si>
  <si>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</si>
  <si>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</si>
  <si>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</si>
  <si>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</si>
  <si>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</si>
  <si>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</si>
  <si>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</si>
  <si>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</si>
  <si>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</si>
  <si>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</si>
  <si>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</si>
  <si>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</si>
  <si>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</si>
  <si>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</si>
  <si>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</si>
  <si>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</si>
  <si>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</si>
  <si>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</si>
  <si>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</si>
  <si>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</si>
  <si>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</si>
  <si>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</si>
  <si>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</si>
  <si>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</si>
  <si>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</si>
  <si>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</si>
  <si>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</si>
  <si>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</si>
  <si>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</si>
  <si>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</si>
  <si>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</si>
  <si>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</si>
  <si>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</si>
  <si>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</si>
  <si>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</si>
  <si>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</si>
  <si>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</si>
  <si>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</si>
  <si>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</si>
  <si>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</si>
  <si>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</si>
  <si>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</si>
  <si>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</si>
  <si>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</si>
  <si>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</si>
  <si>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</si>
  <si>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</si>
  <si>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</si>
  <si>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</si>
  <si>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</si>
  <si>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</si>
  <si>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</si>
  <si>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</si>
  <si>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</si>
  <si>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</si>
  <si>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</si>
  <si>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</si>
  <si>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</si>
  <si>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</si>
  <si>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</si>
  <si>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</si>
  <si>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</si>
  <si>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</si>
  <si>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</si>
  <si>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</si>
  <si>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</si>
  <si>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</si>
  <si>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</si>
  <si>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</si>
  <si>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</si>
  <si>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</si>
  <si>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</si>
  <si>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</si>
  <si>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</si>
  <si>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</si>
  <si>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</si>
  <si>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</si>
  <si>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</si>
  <si>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</si>
  <si>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</si>
  <si>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</si>
  <si>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</si>
  <si>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</si>
  <si>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</si>
  <si>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</si>
  <si>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</si>
  <si>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</si>
  <si>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</si>
  <si>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</si>
  <si>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</si>
  <si>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</si>
  <si>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</si>
  <si>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</si>
  <si>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</si>
  <si>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</si>
  <si>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</si>
  <si>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</si>
  <si>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</si>
  <si>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</si>
  <si>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</si>
  <si>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</si>
  <si>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</si>
  <si>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</si>
  <si>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</si>
  <si>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</si>
  <si>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</si>
  <si>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</si>
  <si>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</si>
  <si>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</si>
  <si>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</si>
  <si>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</si>
  <si>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</si>
  <si>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</si>
  <si>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</si>
  <si>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</si>
  <si>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</si>
  <si>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</si>
  <si>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</si>
  <si>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</si>
  <si>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</si>
  <si>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</si>
  <si>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</si>
  <si>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</si>
  <si>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</si>
  <si>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</si>
  <si>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</si>
  <si>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</si>
  <si>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</si>
  <si>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</si>
  <si>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</si>
  <si>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</si>
  <si>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</si>
  <si>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</si>
  <si>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</si>
  <si>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</si>
  <si>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</si>
  <si>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</si>
  <si>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</si>
  <si>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</si>
  <si>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</si>
  <si>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</si>
  <si>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</si>
  <si>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</si>
  <si>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</si>
  <si>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</si>
  <si>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</si>
  <si>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</si>
  <si>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</si>
  <si>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</si>
  <si>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</si>
  <si>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</si>
  <si>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</si>
  <si>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</si>
  <si>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</si>
  <si>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</si>
  <si>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</si>
  <si>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</si>
  <si>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</si>
  <si>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</si>
  <si>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</si>
  <si>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</si>
  <si>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</si>
  <si>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</si>
  <si>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</si>
  <si>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</si>
  <si>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</si>
  <si>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</si>
  <si>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</si>
  <si>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</si>
  <si>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</si>
  <si>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</si>
  <si>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</si>
  <si>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</si>
  <si>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</si>
  <si>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</si>
  <si>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</si>
  <si>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</si>
  <si>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</si>
  <si>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</si>
  <si>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</si>
  <si>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</si>
  <si>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</si>
  <si>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</si>
  <si>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</si>
  <si>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</si>
  <si>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</si>
  <si>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</si>
  <si>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</si>
  <si>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</si>
  <si>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</si>
  <si>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</si>
  <si>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</si>
  <si>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</si>
  <si>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</si>
  <si>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</si>
  <si>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</si>
  <si>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</si>
  <si>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</si>
  <si>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</si>
  <si>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</si>
  <si>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</si>
  <si>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</si>
  <si>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</si>
  <si>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</si>
  <si>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</si>
  <si>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</si>
  <si>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</si>
  <si>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</si>
  <si>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</si>
  <si>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</si>
  <si>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</si>
  <si>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</si>
  <si>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</si>
  <si>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</si>
  <si>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</si>
  <si>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</si>
  <si>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</si>
  <si>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</si>
  <si>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</si>
  <si>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</si>
  <si>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</si>
  <si>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</si>
  <si>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</si>
  <si>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</si>
  <si>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</si>
  <si>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</si>
  <si>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</si>
  <si>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</si>
  <si>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</si>
  <si>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</si>
  <si>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</si>
  <si>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</si>
  <si>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</si>
  <si>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</si>
  <si>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</si>
  <si>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</si>
  <si>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</si>
  <si>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</si>
  <si>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</si>
  <si>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</si>
  <si>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</si>
  <si>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</si>
  <si>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</si>
  <si>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</si>
  <si>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</si>
  <si>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</si>
  <si>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</si>
  <si>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</si>
  <si>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</si>
  <si>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</si>
  <si>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</si>
  <si>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</si>
  <si>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</si>
  <si>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</si>
  <si>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</si>
  <si>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</si>
  <si>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</si>
  <si>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</si>
  <si>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</si>
  <si>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</si>
  <si>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</si>
  <si>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</si>
  <si>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</si>
  <si>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</si>
  <si>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</si>
  <si>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</si>
  <si>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</si>
  <si>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</si>
  <si>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</si>
  <si>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</si>
  <si>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</si>
  <si>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</si>
  <si>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</si>
  <si>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</si>
  <si>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</si>
  <si>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</si>
  <si>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</si>
  <si>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</si>
  <si>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</si>
  <si>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</si>
  <si>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</si>
  <si>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</si>
  <si>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</si>
  <si>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</si>
  <si>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</si>
  <si>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</si>
  <si>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</si>
  <si>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</si>
  <si>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</si>
  <si>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</si>
  <si>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</si>
  <si>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</si>
  <si>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</si>
  <si>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</si>
  <si>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</si>
  <si>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</si>
  <si>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</si>
  <si>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</si>
  <si>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</si>
  <si>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</si>
  <si>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</si>
  <si>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</si>
  <si>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</si>
  <si>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</si>
  <si>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</si>
  <si>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</si>
  <si>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</si>
  <si>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</si>
  <si>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</si>
  <si>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</si>
  <si>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</si>
  <si>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</si>
  <si>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</si>
  <si>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</si>
  <si>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</si>
  <si>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</si>
  <si>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</si>
  <si>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</si>
  <si>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</si>
  <si>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</si>
  <si>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</si>
  <si>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</si>
  <si>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</si>
  <si>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</si>
  <si>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</si>
  <si>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</si>
  <si>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</si>
  <si>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</si>
  <si>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</si>
  <si>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</si>
  <si>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</si>
  <si>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</si>
  <si>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</si>
  <si>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</si>
  <si>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</si>
  <si>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</si>
  <si>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</si>
  <si>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</si>
  <si>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</si>
  <si>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</si>
  <si>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</si>
  <si>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</si>
  <si>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</si>
  <si>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</si>
  <si>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</si>
  <si>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</si>
  <si>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</si>
  <si>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</si>
  <si>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</si>
  <si>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</si>
  <si>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</si>
  <si>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</si>
  <si>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</si>
  <si>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</si>
  <si>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</si>
  <si>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</si>
  <si>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</si>
  <si>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</si>
  <si>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</si>
  <si>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</si>
  <si>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</si>
  <si>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</si>
  <si>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</si>
  <si>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</si>
  <si>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</si>
  <si>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</si>
  <si>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</si>
  <si>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</si>
  <si>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</si>
  <si>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</si>
  <si>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</si>
  <si>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</si>
  <si>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</si>
  <si>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</si>
  <si>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</si>
  <si>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</si>
  <si>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</si>
  <si>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</si>
  <si>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</si>
  <si>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</si>
  <si>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</si>
  <si>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</si>
  <si>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</si>
  <si>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</si>
  <si>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</si>
  <si>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</si>
  <si>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</si>
  <si>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</si>
  <si>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</si>
  <si>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</si>
  <si>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</si>
  <si>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</si>
  <si>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</si>
  <si>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</si>
  <si>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</si>
  <si>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</si>
  <si>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</si>
  <si>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</si>
  <si>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</si>
  <si>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</si>
  <si>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</si>
  <si>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</si>
  <si>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</si>
  <si>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</si>
  <si>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</si>
  <si>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</si>
  <si>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</si>
  <si>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</si>
  <si>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</si>
  <si>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</si>
  <si>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</si>
  <si>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</si>
  <si>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</si>
  <si>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</si>
  <si>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</si>
  <si>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</si>
  <si>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</si>
  <si>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</si>
  <si>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</si>
  <si>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</si>
  <si>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</si>
  <si>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</si>
  <si>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</si>
  <si>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</si>
  <si>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</si>
  <si>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</si>
  <si>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</si>
  <si>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</si>
  <si>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</si>
  <si>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</si>
  <si>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</si>
  <si>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</si>
  <si>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</si>
  <si>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</si>
  <si>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</si>
  <si>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</si>
  <si>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</si>
  <si>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</si>
  <si>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</si>
  <si>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</si>
  <si>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</si>
  <si>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</si>
  <si>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</si>
  <si>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</si>
  <si>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</si>
  <si>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</si>
  <si>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</si>
  <si>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</si>
  <si>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</si>
  <si>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</si>
  <si>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</si>
  <si>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</si>
  <si>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</si>
  <si>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</si>
  <si>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</si>
  <si>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</si>
  <si>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</si>
  <si>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</si>
  <si>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</si>
  <si>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</si>
  <si>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</si>
  <si>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</si>
  <si>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</si>
  <si>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</si>
  <si>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</si>
  <si>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</si>
  <si>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</si>
  <si>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</si>
  <si>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</si>
  <si>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</si>
  <si>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</si>
  <si>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</si>
  <si>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</si>
  <si>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</si>
  <si>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</si>
  <si>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</si>
  <si>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</si>
  <si>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</si>
  <si>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</si>
  <si>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</si>
  <si>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</si>
  <si>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</si>
  <si>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</si>
  <si>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</si>
  <si>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</si>
  <si>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</si>
  <si>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</si>
  <si>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</si>
  <si>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</si>
  <si>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</si>
  <si>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</si>
  <si>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</si>
  <si>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</si>
  <si>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</si>
  <si>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</si>
  <si>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</si>
  <si>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</si>
  <si>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</si>
  <si>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</si>
  <si>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</si>
  <si>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</si>
  <si>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</si>
  <si>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</si>
  <si>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</si>
  <si>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</si>
  <si>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</si>
  <si>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</si>
  <si>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</si>
  <si>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</si>
  <si>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</si>
  <si>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</si>
  <si>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</si>
  <si>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</si>
  <si>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</si>
  <si>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</si>
  <si>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</si>
  <si>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</si>
  <si>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</si>
  <si>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</si>
  <si>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</si>
  <si>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</si>
  <si>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</si>
  <si>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</si>
  <si>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</si>
  <si>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</si>
  <si>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</si>
  <si>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</si>
  <si>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</si>
  <si>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</si>
  <si>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</si>
  <si>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</si>
  <si>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</si>
  <si>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</si>
  <si>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</si>
  <si>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</si>
  <si>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</si>
  <si>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</si>
  <si>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</si>
  <si>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</si>
  <si>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</si>
  <si>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</si>
  <si>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</si>
  <si>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</si>
  <si>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</si>
  <si>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</si>
  <si>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</si>
  <si>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</si>
  <si>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</si>
  <si>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</si>
  <si>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</si>
  <si>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</si>
  <si>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</si>
  <si>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</si>
  <si>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</si>
  <si>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</si>
  <si>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</si>
  <si>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</si>
  <si>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</si>
  <si>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</si>
  <si>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</si>
  <si>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</si>
  <si>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</si>
  <si>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</si>
  <si>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</si>
  <si>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</si>
  <si>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</si>
  <si>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</si>
  <si>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</si>
  <si>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</si>
  <si>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</si>
  <si>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</si>
  <si>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</si>
  <si>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</si>
  <si>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</si>
  <si>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</si>
  <si>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</si>
  <si>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</si>
  <si>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</si>
  <si>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</si>
  <si>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</si>
  <si>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</si>
  <si>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</si>
  <si>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</si>
  <si>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</si>
  <si>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</si>
  <si>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</si>
  <si>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</si>
  <si>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</si>
  <si>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</si>
  <si>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</si>
  <si>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</si>
  <si>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</si>
  <si>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</si>
  <si>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</si>
  <si>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</si>
  <si>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</si>
  <si>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</si>
  <si>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</si>
  <si>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</si>
  <si>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</si>
  <si>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</si>
  <si>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</si>
  <si>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</si>
  <si>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</si>
  <si>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</si>
  <si>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</si>
  <si>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</si>
  <si>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</si>
  <si>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</si>
  <si>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</si>
  <si>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</si>
  <si>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</si>
  <si>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</si>
  <si>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</si>
  <si>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</si>
  <si>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</si>
  <si>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</si>
  <si>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</si>
  <si>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</si>
  <si>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</si>
  <si>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</si>
  <si>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</si>
  <si>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</si>
  <si>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</si>
  <si>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</si>
  <si>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</si>
  <si>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</si>
  <si>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</si>
  <si>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</si>
  <si>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</si>
  <si>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</si>
  <si>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</si>
  <si>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</si>
  <si>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</si>
  <si>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</si>
  <si>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</si>
  <si>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</si>
  <si>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</si>
  <si>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</si>
  <si>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</si>
  <si>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</si>
  <si>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</si>
  <si>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</si>
  <si>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</si>
  <si>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</si>
  <si>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</si>
  <si>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</si>
  <si>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</si>
  <si>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</si>
  <si>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</si>
  <si>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</si>
  <si>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</si>
  <si>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</si>
  <si>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</si>
  <si>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</si>
  <si>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</si>
  <si>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</si>
  <si>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</si>
  <si>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</si>
  <si>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</si>
  <si>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</si>
  <si>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</si>
  <si>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</si>
  <si>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</si>
  <si>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</si>
  <si>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</si>
  <si>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</si>
  <si>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</si>
  <si>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</si>
  <si>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</si>
  <si>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</si>
  <si>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</si>
  <si>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</si>
  <si>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</si>
  <si>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</si>
  <si>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</si>
  <si>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</si>
  <si>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</si>
  <si>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</si>
  <si>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</si>
  <si>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</si>
  <si>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</si>
  <si>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</si>
  <si>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</si>
  <si>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</si>
  <si>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</si>
  <si>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</si>
  <si>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</si>
  <si>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</si>
  <si>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</si>
  <si>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</si>
  <si>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</si>
  <si>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</si>
  <si>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</si>
  <si>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</si>
  <si>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</si>
  <si>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</si>
  <si>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</si>
  <si>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</si>
  <si>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</si>
  <si>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</si>
  <si>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</si>
  <si>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</si>
  <si>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</si>
  <si>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</si>
  <si>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</si>
  <si>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</si>
  <si>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</si>
  <si>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</si>
  <si>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</si>
  <si>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</si>
  <si>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</si>
  <si>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</si>
  <si>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</si>
  <si>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</si>
  <si>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</si>
  <si>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</si>
  <si>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</si>
  <si>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</si>
  <si>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</si>
  <si>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</si>
  <si>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</si>
  <si>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</si>
  <si>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</si>
  <si>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</si>
  <si>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</si>
  <si>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</si>
  <si>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</si>
  <si>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</si>
  <si>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</si>
  <si>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</si>
  <si>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</si>
  <si>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</si>
  <si>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</si>
  <si>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</si>
  <si>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</si>
  <si>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</si>
  <si>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</si>
  <si>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</si>
  <si>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</si>
  <si>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</si>
  <si>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</si>
  <si>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</si>
  <si>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</si>
  <si>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</si>
  <si>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</si>
  <si>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</si>
  <si>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</si>
  <si>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</si>
  <si>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</si>
  <si>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</si>
  <si>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</si>
  <si>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</si>
  <si>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</si>
  <si>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</si>
  <si>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</si>
  <si>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</si>
  <si>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</si>
  <si>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</si>
  <si>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</si>
  <si>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</si>
  <si>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</si>
  <si>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</si>
  <si>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</si>
  <si>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</si>
  <si>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</si>
  <si>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</si>
  <si>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</si>
  <si>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</si>
  <si>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</si>
  <si>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</si>
  <si>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</si>
  <si>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</si>
  <si>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</si>
  <si>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</si>
  <si>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</si>
  <si>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</si>
  <si>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</si>
  <si>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</si>
  <si>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</si>
  <si>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</si>
  <si>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</si>
  <si>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</si>
  <si>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</si>
  <si>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</si>
  <si>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</si>
  <si>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</si>
  <si>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</si>
  <si>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</si>
  <si>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</si>
  <si>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</si>
  <si>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</si>
  <si>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</si>
  <si>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</si>
  <si>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</si>
  <si>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</si>
  <si>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</si>
  <si>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</si>
  <si>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</si>
  <si>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</si>
  <si>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</si>
  <si>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</si>
  <si>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</si>
  <si>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</si>
  <si>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</si>
  <si>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</si>
  <si>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</si>
  <si>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</si>
  <si>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</si>
  <si>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</si>
  <si>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</si>
  <si>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</si>
  <si>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</si>
  <si>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</si>
  <si>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</si>
  <si>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</si>
  <si>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</si>
  <si>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</si>
  <si>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</si>
  <si>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</si>
  <si>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</si>
  <si>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</si>
  <si>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</si>
  <si>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</si>
  <si>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</si>
  <si>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</si>
  <si>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</si>
  <si>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</si>
  <si>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</si>
  <si>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</si>
  <si>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</si>
  <si>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</si>
  <si>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</si>
  <si>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</si>
  <si>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</si>
  <si>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</si>
  <si>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</si>
  <si>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</si>
  <si>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</si>
  <si>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</si>
  <si>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</si>
  <si>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</si>
  <si>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</si>
  <si>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</si>
  <si>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</si>
  <si>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</si>
  <si>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</si>
  <si>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</si>
  <si>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</si>
  <si>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</si>
  <si>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</si>
  <si>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</si>
  <si>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</si>
  <si>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</si>
  <si>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</si>
  <si>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</si>
  <si>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</si>
  <si>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</si>
  <si>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</si>
  <si>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</si>
  <si>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</si>
  <si>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</si>
  <si>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</si>
  <si>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</si>
  <si>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</si>
  <si>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</si>
  <si>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</si>
  <si>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</si>
  <si>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</si>
  <si>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</si>
  <si>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</si>
  <si>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</si>
  <si>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</si>
  <si>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</si>
  <si>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</si>
  <si>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</si>
  <si>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</si>
  <si>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</si>
  <si>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</si>
  <si>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</si>
  <si>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</si>
  <si>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</si>
  <si>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</si>
  <si>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</si>
  <si>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</si>
  <si>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</si>
  <si>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</si>
  <si>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</si>
  <si>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</si>
  <si>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</si>
  <si>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</si>
  <si>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</si>
  <si>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</si>
  <si>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</si>
  <si>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</si>
  <si>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</si>
  <si>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</si>
  <si>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</si>
  <si>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</si>
  <si>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</si>
  <si>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</si>
  <si>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</si>
  <si>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</si>
  <si>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</si>
  <si>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</si>
  <si>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</si>
  <si>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</si>
  <si>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</si>
  <si>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</si>
  <si>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</si>
  <si>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</si>
  <si>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</si>
  <si>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</si>
  <si>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</si>
  <si>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</si>
  <si>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</si>
  <si>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</si>
  <si>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</si>
  <si>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</si>
  <si>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</si>
  <si>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</si>
  <si>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</si>
  <si>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</si>
  <si>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</si>
  <si>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</si>
  <si>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</si>
  <si>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</si>
  <si>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</si>
  <si>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</si>
  <si>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</si>
  <si>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</si>
  <si>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</si>
  <si>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</si>
  <si>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</si>
  <si>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</si>
  <si>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</si>
  <si>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</si>
  <si>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</si>
  <si>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</si>
  <si>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</si>
  <si>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</si>
  <si>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</si>
  <si>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</si>
  <si>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</si>
  <si>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</si>
  <si>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</si>
  <si>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</si>
  <si>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</si>
  <si>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</si>
  <si>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</si>
  <si>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</si>
  <si>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</si>
  <si>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</si>
  <si>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</si>
  <si>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</si>
  <si>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</si>
  <si>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</si>
  <si>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</si>
  <si>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</si>
  <si>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</si>
  <si>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</si>
  <si>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</si>
  <si>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</si>
  <si>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</si>
  <si>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</si>
  <si>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</si>
  <si>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</si>
  <si>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</si>
  <si>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</si>
  <si>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</si>
  <si>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</si>
  <si>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</si>
  <si>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</si>
  <si>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</si>
  <si>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</si>
  <si>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</si>
  <si>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</si>
  <si>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</si>
  <si>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</si>
  <si>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</si>
  <si>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</si>
  <si>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</si>
  <si>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</si>
  <si>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</si>
  <si>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</si>
  <si>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</si>
  <si>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</si>
  <si>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</si>
  <si>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</si>
  <si>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</si>
  <si>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</si>
  <si>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</si>
  <si>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</si>
  <si>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</si>
  <si>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</si>
  <si>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</si>
  <si>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</si>
  <si>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</si>
  <si>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</si>
  <si>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</si>
  <si>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</si>
  <si>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</si>
  <si>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</si>
  <si>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</si>
  <si>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</si>
  <si>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</si>
  <si>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</si>
  <si>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</si>
  <si>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</si>
  <si>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</si>
  <si>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</si>
  <si>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</si>
  <si>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</si>
  <si>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</si>
  <si>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</si>
  <si>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</si>
  <si>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</si>
  <si>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</si>
  <si>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</si>
  <si>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</si>
  <si>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</si>
  <si>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</si>
  <si>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</si>
  <si>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</si>
  <si>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</si>
  <si>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</si>
  <si>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</si>
  <si>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</si>
  <si>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</si>
  <si>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</si>
  <si>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</si>
  <si>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</si>
  <si>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</si>
  <si>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</si>
  <si>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</si>
  <si>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</si>
  <si>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</si>
  <si>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</si>
  <si>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</si>
  <si>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</si>
  <si>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</si>
  <si>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</si>
  <si>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</si>
  <si>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</si>
  <si>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</si>
  <si>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</si>
  <si>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</si>
  <si>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</si>
  <si>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</si>
  <si>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</si>
  <si>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</si>
  <si>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</si>
  <si>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</si>
  <si>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</si>
  <si>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</si>
  <si>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</si>
  <si>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</si>
  <si>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</si>
  <si>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</si>
  <si>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</si>
  <si>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</si>
  <si>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</si>
  <si>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</si>
  <si>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</si>
  <si>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</si>
  <si>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</si>
  <si>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</si>
  <si>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</si>
  <si>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</si>
  <si>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</si>
  <si>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</si>
  <si>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</si>
  <si>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</si>
  <si>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</si>
  <si>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</si>
  <si>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</si>
  <si>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</si>
  <si>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</si>
  <si>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</si>
  <si>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</si>
  <si>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</si>
  <si>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</si>
  <si>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</si>
  <si>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</si>
  <si>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</si>
  <si>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</si>
  <si>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</si>
  <si>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</si>
  <si>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</si>
  <si>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</si>
  <si>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</si>
  <si>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</si>
  <si>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</si>
  <si>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</si>
  <si>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</si>
  <si>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</si>
  <si>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</si>
  <si>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</si>
  <si>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</si>
  <si>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</si>
  <si>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</si>
  <si>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</si>
  <si>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</si>
  <si>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</si>
  <si>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</si>
  <si>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</si>
  <si>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</si>
  <si>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</si>
  <si>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</si>
  <si>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</si>
  <si>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</si>
  <si>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</si>
  <si>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</si>
  <si>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</si>
  <si>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</si>
  <si>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</si>
  <si>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</si>
  <si>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</si>
  <si>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</si>
  <si>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</si>
  <si>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</si>
  <si>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</si>
  <si>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</si>
  <si>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</si>
  <si>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</si>
  <si>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</si>
  <si>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</si>
  <si>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</si>
  <si>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</si>
  <si>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</si>
  <si>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</si>
  <si>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</si>
  <si>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</si>
  <si>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</si>
  <si>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</si>
  <si>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</si>
  <si>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</si>
  <si>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</si>
  <si>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</si>
  <si>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</si>
  <si>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</si>
  <si>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</si>
  <si>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</si>
  <si>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</si>
  <si>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</si>
  <si>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</si>
  <si>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</si>
  <si>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</si>
  <si>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</si>
  <si>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</si>
  <si>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</si>
  <si>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</si>
  <si>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</si>
  <si>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</si>
  <si>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</si>
  <si>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</si>
  <si>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</si>
  <si>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</si>
  <si>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</si>
  <si>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</si>
  <si>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</si>
  <si>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</si>
  <si>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</si>
  <si>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</si>
  <si>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</si>
  <si>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</si>
  <si>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</si>
  <si>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</si>
  <si>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</si>
  <si>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</si>
  <si>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</si>
  <si>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</si>
  <si>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</si>
  <si>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</si>
  <si>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</si>
  <si>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</si>
  <si>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</si>
  <si>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</si>
  <si>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</si>
  <si>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</si>
  <si>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</si>
  <si>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</si>
  <si>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</si>
  <si>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</si>
  <si>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</si>
  <si>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</si>
  <si>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</si>
  <si>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</si>
  <si>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</si>
  <si>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</si>
  <si>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</si>
  <si>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</si>
  <si>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</si>
  <si>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</si>
  <si>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</si>
  <si>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</si>
  <si>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</si>
  <si>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</si>
  <si>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</si>
  <si>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</si>
  <si>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</si>
  <si>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</si>
  <si>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</si>
  <si>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</si>
  <si>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</si>
  <si>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</si>
  <si>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</si>
  <si>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</si>
  <si>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</si>
  <si>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</si>
  <si>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</si>
  <si>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</si>
  <si>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</si>
  <si>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</si>
  <si>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</si>
  <si>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</si>
  <si>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</si>
  <si>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</si>
  <si>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</si>
  <si>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</si>
  <si>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</si>
  <si>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</si>
  <si>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</si>
  <si>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</si>
  <si>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</si>
  <si>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</si>
  <si>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</si>
  <si>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</si>
  <si>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</si>
  <si>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</si>
  <si>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</si>
  <si>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</si>
  <si>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</si>
  <si>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</si>
  <si>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</si>
  <si>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</si>
  <si>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</si>
  <si>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</si>
  <si>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</si>
  <si>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</si>
  <si>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</si>
  <si>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</si>
  <si>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</si>
  <si>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</si>
  <si>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</si>
  <si>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</si>
  <si>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</si>
  <si>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</si>
  <si>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</si>
  <si>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</si>
  <si>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</si>
  <si>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</si>
  <si>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</si>
  <si>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</si>
  <si>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</si>
  <si>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</si>
  <si>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</si>
  <si>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</si>
  <si>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</si>
  <si>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</si>
  <si>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</si>
  <si>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</si>
  <si>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</si>
  <si>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</si>
  <si>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</si>
  <si>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</si>
  <si>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</si>
  <si>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</si>
  <si>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</si>
  <si>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</si>
  <si>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</si>
  <si>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</si>
  <si>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</si>
  <si>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</si>
  <si>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</si>
  <si>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</si>
  <si>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</si>
  <si>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</si>
  <si>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</si>
  <si>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</si>
  <si>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</si>
  <si>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</si>
  <si>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</si>
  <si>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</si>
  <si>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</si>
  <si>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</si>
  <si>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</si>
  <si>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</si>
  <si>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</si>
  <si>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</si>
  <si>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</si>
  <si>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</si>
  <si>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</si>
  <si>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</si>
  <si>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</si>
  <si>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</si>
  <si>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</si>
  <si>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</si>
  <si>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</si>
  <si>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</si>
  <si>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</si>
  <si>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</si>
  <si>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</si>
  <si>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</si>
  <si>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</si>
  <si>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</si>
  <si>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</si>
  <si>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</si>
  <si>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</si>
  <si>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</si>
  <si>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</si>
  <si>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</si>
  <si>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</si>
  <si>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</si>
  <si>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</si>
  <si>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</si>
  <si>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</si>
  <si>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</si>
  <si>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</si>
  <si>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</si>
  <si>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</si>
  <si>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</si>
  <si>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</si>
  <si>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</si>
  <si>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</si>
  <si>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</si>
  <si>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</si>
  <si>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</si>
  <si>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</si>
  <si>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</si>
  <si>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</si>
  <si>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</si>
  <si>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</si>
  <si>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</si>
  <si>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</si>
  <si>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</si>
  <si>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</si>
  <si>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</si>
  <si>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</si>
  <si>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</si>
  <si>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</si>
  <si>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</si>
  <si>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</si>
  <si>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</si>
  <si>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</si>
  <si>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</si>
  <si>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</si>
  <si>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</si>
  <si>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</si>
  <si>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</si>
  <si>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</si>
  <si>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</si>
  <si>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</si>
  <si>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</si>
  <si>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</si>
  <si>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</si>
  <si>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</si>
  <si>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</si>
  <si>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</si>
  <si>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</si>
  <si>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</si>
  <si>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</si>
  <si>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</si>
  <si>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</si>
  <si>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</si>
  <si>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</si>
  <si>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</si>
  <si>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</si>
  <si>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</si>
  <si>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</si>
  <si>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</si>
  <si>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</si>
  <si>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</si>
  <si>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</si>
  <si>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</si>
  <si>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</si>
  <si>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</si>
  <si>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</si>
  <si>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</si>
  <si>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</si>
  <si>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</si>
  <si>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</si>
  <si>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</si>
  <si>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</si>
  <si>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</si>
  <si>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</si>
  <si>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</si>
  <si>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</si>
  <si>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</si>
  <si>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</si>
  <si>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</si>
  <si>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</si>
  <si>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</si>
  <si>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</si>
  <si>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</si>
  <si>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</si>
  <si>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</si>
  <si>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</si>
  <si>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</si>
  <si>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</si>
  <si>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</si>
  <si>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</si>
  <si>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</si>
  <si>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</si>
  <si>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</si>
  <si>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</si>
  <si>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</si>
  <si>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</si>
  <si>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</si>
  <si>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</si>
  <si>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</si>
  <si>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</si>
  <si>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</si>
  <si>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</si>
  <si>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</si>
  <si>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</si>
  <si>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</si>
  <si>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</si>
  <si>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</si>
  <si>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</si>
  <si>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</si>
  <si>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</si>
  <si>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</si>
  <si>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</si>
  <si>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</si>
  <si>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</si>
  <si>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</si>
  <si>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</si>
  <si>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</si>
  <si>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</si>
  <si>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</si>
  <si>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</si>
  <si>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</si>
  <si>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</si>
  <si>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</si>
  <si>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</si>
  <si>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</si>
  <si>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</si>
  <si>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</si>
  <si>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</si>
  <si>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</si>
  <si>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</si>
  <si>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</si>
  <si>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</si>
  <si>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</si>
  <si>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</si>
  <si>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</si>
  <si>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</si>
  <si>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</si>
  <si>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</si>
  <si>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</si>
  <si>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</si>
  <si>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</si>
  <si>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</si>
  <si>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</si>
  <si>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</si>
  <si>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</si>
  <si>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</si>
  <si>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</si>
  <si>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</si>
  <si>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</si>
  <si>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</si>
  <si>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</si>
  <si>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</si>
  <si>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</si>
  <si>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</si>
  <si>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</si>
  <si>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</si>
  <si>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</si>
  <si>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</si>
  <si>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</si>
  <si>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</si>
  <si>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</si>
  <si>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</si>
  <si>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</si>
  <si>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</si>
  <si>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</si>
  <si>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</si>
  <si>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</si>
  <si>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</si>
  <si>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</si>
  <si>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</si>
  <si>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</si>
  <si>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</si>
  <si>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</si>
  <si>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</si>
  <si>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</si>
  <si>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</si>
  <si>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</si>
  <si>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</si>
  <si>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</si>
  <si>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</si>
  <si>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</si>
  <si>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</si>
  <si>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</si>
  <si>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</si>
  <si>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</si>
  <si>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</si>
  <si>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</si>
  <si>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</si>
  <si>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</si>
  <si>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</si>
  <si>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</si>
  <si>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</si>
  <si>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</si>
  <si>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</si>
  <si>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</si>
  <si>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</si>
  <si>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</si>
  <si>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</si>
  <si>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</si>
  <si>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</si>
  <si>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</si>
  <si>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</si>
  <si>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</si>
  <si>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</si>
  <si>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</si>
  <si>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</si>
  <si>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</si>
  <si>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</si>
  <si>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</si>
  <si>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</si>
  <si>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</si>
  <si>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</si>
  <si>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</si>
  <si>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</si>
  <si>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</si>
  <si>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</si>
  <si>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</si>
  <si>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</si>
  <si>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</si>
  <si>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</si>
  <si>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</si>
  <si>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</si>
  <si>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</si>
  <si>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</si>
  <si>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</si>
  <si>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</si>
  <si>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</si>
  <si>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</si>
  <si>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</si>
  <si>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</si>
  <si>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</si>
  <si>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</si>
  <si>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</si>
  <si>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</si>
  <si>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</si>
  <si>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</si>
  <si>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</si>
  <si>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</si>
  <si>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</si>
  <si>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</si>
  <si>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</si>
  <si>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</si>
  <si>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</si>
  <si>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</si>
  <si>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</si>
  <si>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</si>
  <si>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</si>
  <si>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</si>
  <si>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</si>
  <si>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</si>
  <si>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</si>
  <si>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</si>
  <si>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</si>
  <si>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</si>
  <si>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</si>
  <si>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</si>
  <si>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</si>
  <si>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</si>
  <si>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</si>
  <si>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</si>
  <si>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</si>
  <si>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</si>
  <si>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</si>
  <si>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</si>
  <si>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</si>
  <si>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</si>
  <si>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</si>
  <si>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</si>
  <si>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</si>
  <si>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</si>
  <si>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</si>
  <si>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</si>
  <si>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</si>
  <si>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</si>
  <si>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</si>
  <si>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</si>
  <si>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</si>
  <si>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</si>
  <si>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</si>
  <si>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</si>
  <si>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</si>
  <si>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</si>
  <si>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</si>
  <si>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</si>
  <si>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</si>
  <si>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</si>
  <si>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</si>
  <si>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</si>
  <si>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</si>
  <si>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</si>
  <si>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</si>
  <si>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</si>
  <si>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</si>
  <si>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</si>
  <si>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</si>
  <si>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</si>
  <si>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</si>
  <si>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</si>
  <si>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</si>
  <si>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</si>
  <si>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</si>
  <si>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</si>
  <si>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</si>
  <si>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</si>
  <si>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</si>
  <si>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</si>
  <si>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</si>
  <si>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</si>
  <si>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</si>
  <si>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</si>
  <si>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</si>
  <si>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</si>
  <si>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</si>
  <si>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</si>
  <si>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</si>
  <si>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</si>
  <si>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</si>
  <si>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</si>
  <si>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</si>
  <si>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</si>
  <si>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</si>
  <si>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</si>
  <si>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</si>
  <si>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</si>
  <si>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</si>
  <si>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</si>
  <si>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</si>
  <si>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</si>
  <si>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</si>
  <si>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</si>
  <si>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</si>
  <si>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</si>
  <si>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</si>
  <si>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</si>
  <si>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</si>
  <si>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</si>
  <si>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</si>
  <si>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</si>
  <si>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</si>
  <si>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</si>
  <si>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</si>
  <si>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</si>
  <si>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</si>
  <si>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</si>
  <si>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</si>
  <si>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</si>
  <si>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</si>
  <si>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</si>
  <si>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</si>
  <si>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</si>
  <si>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</si>
  <si>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</si>
  <si>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</si>
  <si>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</si>
  <si>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</si>
  <si>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</si>
  <si>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</si>
  <si>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</si>
  <si>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</si>
  <si>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</si>
  <si>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</si>
  <si>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</si>
  <si>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</si>
  <si>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</si>
  <si>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</si>
  <si>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</si>
  <si>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</si>
  <si>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</si>
  <si>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</si>
  <si>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</si>
  <si>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</si>
  <si>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</si>
  <si>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</si>
  <si>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</si>
  <si>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</si>
  <si>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</si>
  <si>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</si>
  <si>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</si>
  <si>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</si>
  <si>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</si>
  <si>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</si>
  <si>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</si>
  <si>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</si>
  <si>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</si>
  <si>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</si>
  <si>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</si>
  <si>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</si>
  <si>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</si>
  <si>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</si>
  <si>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</si>
  <si>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</si>
  <si>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</si>
  <si>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</si>
  <si>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</si>
  <si>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</si>
  <si>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</si>
  <si>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</si>
  <si>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</si>
  <si>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</si>
  <si>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</si>
  <si>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</si>
  <si>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</si>
  <si>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</si>
  <si>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</si>
  <si>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</si>
  <si>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</si>
  <si>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</si>
  <si>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</si>
  <si>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</si>
  <si>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</si>
  <si>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</si>
  <si>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</si>
  <si>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</si>
  <si>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</si>
  <si>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</si>
  <si>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</si>
  <si>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</si>
  <si>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</si>
  <si>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</si>
  <si>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</si>
  <si>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</si>
  <si>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</si>
  <si>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</si>
  <si>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</si>
  <si>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</si>
  <si>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</si>
  <si>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</si>
  <si>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</si>
  <si>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</si>
  <si>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</si>
  <si>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</si>
  <si>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</si>
  <si>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</si>
  <si>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</si>
  <si>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</si>
  <si>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</si>
  <si>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</si>
  <si>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</si>
  <si>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</si>
  <si>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</si>
  <si>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</si>
  <si>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</si>
  <si>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</si>
  <si>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</si>
  <si>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</si>
  <si>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</si>
  <si>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</si>
  <si>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</si>
  <si>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</si>
  <si>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</si>
  <si>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</si>
  <si>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</si>
  <si>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</si>
  <si>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</si>
  <si>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</si>
  <si>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</si>
  <si>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</si>
  <si>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</si>
  <si>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</si>
  <si>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</si>
  <si>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</si>
  <si>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</si>
  <si>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</si>
  <si>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</si>
  <si>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</si>
  <si>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</si>
  <si>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</si>
  <si>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</si>
  <si>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</si>
  <si>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</si>
  <si>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</si>
  <si>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</si>
  <si>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</si>
  <si>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</si>
  <si>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</si>
  <si>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</si>
  <si>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</si>
  <si>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</si>
  <si>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</si>
  <si>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</si>
  <si>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</si>
  <si>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</si>
  <si>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</si>
  <si>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</si>
  <si>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</si>
  <si>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</si>
  <si>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</si>
  <si>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</si>
  <si>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</si>
  <si>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</si>
  <si>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</si>
  <si>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</si>
  <si>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</si>
  <si>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</si>
  <si>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</si>
  <si>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</si>
  <si>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</si>
  <si>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</si>
  <si>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</si>
  <si>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</si>
  <si>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</si>
  <si>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</si>
  <si>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</si>
  <si>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</si>
  <si>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</si>
  <si>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</si>
  <si>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</si>
  <si>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</si>
  <si>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</si>
  <si>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</si>
  <si>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</si>
  <si>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</si>
  <si>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</si>
  <si>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</si>
  <si>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</si>
  <si>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</si>
  <si>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</si>
  <si>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</si>
  <si>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</si>
  <si>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</si>
  <si>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</si>
  <si>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</si>
  <si>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</si>
  <si>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</si>
  <si>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</si>
  <si>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</si>
  <si>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</si>
  <si>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</si>
  <si>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</si>
  <si>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</si>
  <si>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</si>
  <si>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</si>
  <si>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</si>
  <si>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</si>
  <si>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</si>
  <si>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</si>
  <si>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</si>
  <si>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</si>
  <si>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</si>
  <si>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</si>
  <si>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</si>
  <si>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</si>
  <si>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</si>
  <si>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</si>
  <si>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</si>
  <si>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</si>
  <si>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</si>
  <si>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</si>
  <si>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</si>
  <si>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</si>
  <si>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</si>
  <si>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</si>
  <si>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</si>
  <si>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</si>
  <si>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</si>
  <si>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</si>
  <si>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</si>
  <si>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</si>
  <si>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</si>
  <si>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</si>
  <si>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</si>
  <si>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</si>
  <si>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</si>
  <si>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</si>
  <si>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</si>
  <si>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</si>
  <si>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</si>
  <si>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</si>
  <si>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</si>
  <si>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</si>
  <si>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</si>
  <si>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</si>
  <si>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</si>
  <si>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</si>
  <si>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</si>
  <si>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</si>
  <si>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</si>
  <si>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</si>
  <si>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</si>
  <si>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</si>
  <si>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</si>
  <si>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</si>
  <si>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</si>
  <si>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</si>
  <si>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</si>
  <si>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</si>
  <si>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</si>
  <si>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</si>
  <si>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</si>
  <si>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</si>
  <si>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</si>
  <si>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</si>
  <si>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</si>
  <si>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</si>
  <si>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</si>
  <si>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</si>
  <si>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</si>
  <si>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</si>
  <si>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</si>
  <si>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</si>
  <si>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</si>
  <si>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</si>
  <si>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</si>
  <si>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</si>
  <si>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</si>
  <si>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</si>
  <si>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</si>
  <si>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</si>
  <si>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</si>
  <si>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</si>
  <si>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</si>
  <si>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</si>
  <si>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</si>
  <si>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</si>
  <si>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</si>
  <si>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</si>
  <si>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</si>
  <si>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</si>
  <si>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</si>
  <si>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</si>
  <si>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</si>
  <si>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</si>
  <si>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</si>
  <si>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</si>
  <si>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</si>
  <si>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</si>
  <si>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</si>
  <si>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</si>
  <si>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</si>
  <si>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</si>
  <si>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</si>
  <si>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</si>
  <si>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</si>
  <si>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</si>
  <si>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</si>
  <si>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</si>
  <si>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</si>
  <si>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</si>
  <si>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</si>
  <si>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</si>
  <si>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</si>
  <si>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</si>
  <si>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</si>
  <si>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</si>
  <si>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</si>
  <si>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</si>
  <si>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</si>
  <si>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</si>
  <si>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</si>
  <si>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</si>
  <si>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</si>
  <si>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</si>
  <si>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</si>
  <si>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</si>
  <si>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</si>
  <si>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</si>
  <si>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</si>
  <si>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</si>
  <si>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</si>
  <si>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</si>
  <si>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</si>
  <si>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</si>
  <si>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</si>
  <si>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</si>
  <si>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</si>
  <si>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</si>
  <si>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</si>
  <si>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</si>
  <si>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</si>
  <si>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</si>
  <si>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</si>
  <si>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</si>
  <si>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</si>
  <si>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</si>
  <si>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</si>
  <si>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</si>
  <si>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</si>
  <si>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</si>
  <si>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</si>
  <si>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</si>
  <si>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</si>
  <si>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</si>
  <si>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</si>
  <si>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</si>
  <si>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</si>
  <si>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</si>
  <si>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</si>
  <si>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</si>
  <si>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</si>
  <si>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</si>
  <si>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</si>
  <si>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</si>
  <si>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</si>
  <si>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</si>
  <si>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</si>
  <si>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</si>
  <si>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</si>
  <si>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</si>
  <si>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</si>
  <si>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</si>
  <si>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</si>
  <si>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</si>
  <si>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</si>
  <si>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</si>
  <si>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</si>
  <si>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</si>
  <si>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</si>
  <si>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</si>
  <si>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</si>
  <si>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</si>
  <si>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</si>
  <si>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</si>
  <si>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</si>
  <si>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</si>
  <si>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</si>
  <si>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</si>
  <si>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</si>
  <si>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</si>
  <si>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</si>
  <si>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</si>
  <si>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</si>
  <si>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</si>
  <si>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</si>
  <si>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</si>
  <si>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</si>
  <si>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</si>
  <si>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</si>
  <si>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</si>
  <si>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</si>
  <si>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</si>
  <si>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</si>
  <si>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</si>
  <si>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</si>
  <si>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</si>
  <si>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</si>
  <si>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</si>
  <si>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</si>
  <si>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</si>
  <si>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</si>
  <si>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</si>
  <si>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</si>
  <si>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</si>
  <si>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</si>
  <si>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</si>
  <si>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</si>
  <si>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</si>
  <si>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</si>
  <si>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</si>
  <si>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</si>
  <si>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</si>
  <si>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</si>
  <si>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</si>
  <si>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</si>
  <si>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</si>
  <si>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</si>
  <si>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</si>
  <si>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</si>
  <si>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</si>
  <si>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</si>
  <si>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</si>
  <si>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</si>
  <si>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</si>
  <si>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</si>
  <si>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</si>
  <si>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</si>
  <si>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</si>
  <si>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</si>
  <si>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</si>
  <si>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</si>
  <si>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</si>
  <si>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</si>
  <si>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</si>
  <si>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</si>
  <si>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</si>
  <si>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</si>
  <si>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</si>
  <si>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</si>
  <si>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</si>
  <si>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</si>
  <si>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</si>
  <si>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</si>
  <si>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</si>
  <si>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</si>
  <si>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</si>
  <si>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</si>
  <si>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</si>
  <si>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</si>
  <si>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</si>
  <si>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</si>
  <si>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</si>
  <si>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</si>
  <si>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</si>
  <si>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</si>
  <si>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</si>
  <si>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</si>
  <si>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</si>
  <si>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</si>
  <si>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</si>
  <si>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</si>
  <si>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</si>
  <si>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</si>
  <si>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</si>
  <si>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</si>
  <si>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</si>
  <si>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</si>
  <si>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</si>
  <si>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</si>
  <si>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</si>
  <si>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</si>
  <si>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</si>
  <si>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</si>
  <si>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</si>
  <si>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</si>
  <si>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</si>
  <si>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</si>
  <si>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</si>
  <si>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</si>
  <si>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</si>
  <si>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</si>
  <si>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</si>
  <si>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</si>
  <si>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</si>
  <si>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</si>
  <si>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</si>
  <si>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</si>
  <si>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</si>
  <si>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</si>
  <si>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</si>
  <si>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</si>
  <si>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</si>
  <si>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</si>
  <si>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</si>
  <si>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</si>
  <si>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</si>
  <si>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</si>
  <si>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</si>
  <si>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</si>
  <si>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</si>
  <si>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</si>
  <si>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</si>
  <si>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</si>
  <si>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</si>
  <si>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</si>
  <si>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</si>
  <si>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</si>
  <si>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</si>
  <si>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</si>
  <si>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</si>
  <si>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</si>
  <si>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</si>
  <si>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</si>
  <si>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</si>
  <si>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</si>
  <si>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</si>
  <si>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</si>
  <si>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</si>
  <si>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</si>
  <si>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</si>
  <si>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</si>
  <si>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</si>
  <si>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</si>
  <si>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</si>
  <si>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</si>
  <si>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</si>
  <si>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</si>
  <si>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</si>
  <si>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</si>
  <si>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</si>
  <si>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</si>
  <si>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</si>
  <si>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</si>
  <si>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</si>
  <si>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</si>
  <si>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</si>
  <si>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</si>
  <si>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</si>
  <si>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</si>
  <si>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</si>
  <si>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</si>
  <si>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</si>
  <si>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</si>
  <si>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</si>
  <si>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</si>
  <si>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</si>
  <si>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</si>
  <si>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</si>
  <si>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</si>
  <si>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</si>
  <si>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</si>
  <si>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</si>
  <si>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</si>
  <si>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</si>
  <si>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</si>
  <si>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</si>
  <si>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</si>
  <si>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</si>
  <si>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</si>
  <si>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</si>
  <si>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</si>
  <si>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</si>
  <si>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</si>
  <si>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</si>
  <si>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</si>
  <si>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</si>
  <si>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</si>
  <si>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</si>
  <si>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</si>
  <si>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</si>
  <si>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</si>
  <si>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</si>
  <si>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</si>
  <si>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</si>
  <si>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</si>
  <si>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</si>
  <si>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</si>
  <si>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</si>
  <si>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</si>
  <si>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</si>
  <si>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</si>
  <si>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</si>
  <si>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</si>
  <si>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</si>
  <si>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</si>
  <si>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</si>
  <si>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</si>
  <si>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</si>
  <si>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</si>
  <si>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</si>
  <si>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</si>
  <si>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</si>
  <si>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</si>
  <si>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</si>
  <si>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</si>
  <si>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</si>
  <si>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</si>
  <si>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</si>
  <si>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</si>
  <si>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</si>
  <si>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</si>
  <si>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</si>
  <si>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</si>
  <si>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</si>
  <si>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</si>
  <si>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</si>
  <si>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</si>
  <si>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</si>
  <si>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</si>
  <si>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</si>
  <si>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</si>
  <si>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</si>
  <si>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</si>
  <si>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</si>
  <si>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</si>
  <si>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</si>
  <si>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</si>
  <si>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</si>
  <si>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</si>
  <si>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</si>
  <si>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</si>
  <si>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</si>
  <si>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</si>
  <si>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</si>
  <si>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</si>
  <si>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</si>
  <si>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</si>
  <si>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</si>
  <si>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</si>
  <si>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</si>
  <si>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</si>
  <si>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</si>
  <si>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</si>
  <si>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</si>
  <si>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</si>
  <si>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</si>
  <si>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</si>
  <si>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</si>
  <si>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</si>
  <si>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</si>
  <si>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</si>
  <si>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</si>
  <si>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</si>
  <si>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</si>
  <si>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</si>
  <si>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</si>
  <si>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</si>
  <si>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</si>
  <si>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</si>
  <si>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</si>
  <si>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</si>
  <si>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</si>
  <si>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</si>
  <si>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</si>
  <si>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</si>
  <si>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</si>
  <si>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</si>
  <si>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</si>
  <si>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</si>
  <si>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</si>
  <si>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</si>
  <si>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</si>
  <si>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</si>
  <si>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</si>
  <si>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</si>
  <si>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</si>
  <si>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</si>
  <si>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</si>
  <si>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</si>
  <si>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</si>
  <si>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</si>
  <si>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</si>
  <si>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</si>
  <si>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</si>
  <si>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</si>
  <si>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</si>
  <si>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</si>
  <si>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</si>
  <si>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</si>
  <si>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</si>
  <si>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</si>
  <si>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</si>
  <si>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</si>
  <si>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</si>
  <si>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</si>
  <si>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</si>
  <si>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</si>
  <si>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</si>
  <si>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</si>
  <si>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</si>
  <si>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</si>
  <si>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</si>
  <si>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</si>
  <si>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</si>
  <si>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</si>
  <si>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</si>
  <si>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</si>
  <si>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</si>
  <si>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</si>
  <si>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</si>
  <si>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</si>
  <si>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</si>
  <si>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</si>
  <si>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</si>
  <si>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</si>
  <si>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</si>
  <si>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</si>
  <si>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</si>
  <si>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</si>
  <si>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</si>
  <si>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</si>
  <si>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</si>
  <si>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</si>
  <si>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</si>
  <si>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</si>
  <si>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</si>
  <si>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</si>
  <si>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</si>
  <si>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</si>
  <si>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</si>
  <si>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</si>
  <si>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</si>
  <si>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</si>
  <si>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</si>
  <si>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</si>
  <si>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</si>
  <si>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</si>
  <si>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</si>
  <si>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</si>
  <si>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</si>
  <si>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</si>
  <si>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</si>
  <si>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</si>
  <si>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</si>
  <si>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</si>
  <si>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</si>
  <si>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</si>
  <si>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</si>
  <si>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</si>
  <si>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</si>
  <si>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</si>
  <si>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</si>
  <si>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</si>
  <si>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</si>
  <si>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</si>
  <si>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</si>
  <si>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</si>
  <si>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</si>
  <si>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</si>
  <si>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</si>
  <si>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</si>
  <si>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</si>
  <si>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</si>
  <si>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</si>
  <si>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</si>
  <si>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</si>
  <si>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</si>
  <si>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</si>
  <si>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</si>
  <si>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</si>
  <si>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</si>
  <si>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</si>
  <si>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</si>
  <si>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</si>
  <si>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</si>
  <si>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</si>
  <si>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</si>
  <si>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</si>
  <si>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</si>
  <si>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</si>
  <si>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</si>
  <si>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</si>
  <si>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</si>
  <si>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</si>
  <si>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</si>
  <si>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</si>
  <si>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</si>
  <si>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</si>
  <si>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</si>
  <si>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</si>
  <si>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</si>
  <si>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</si>
  <si>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</si>
  <si>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</si>
  <si>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</si>
  <si>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</si>
  <si>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</si>
  <si>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</si>
  <si>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</si>
  <si>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</si>
  <si>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</si>
  <si>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</si>
  <si>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</si>
  <si>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</si>
  <si>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</si>
  <si>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</si>
  <si>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</si>
  <si>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</si>
  <si>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</si>
  <si>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</si>
  <si>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</si>
  <si>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</si>
  <si>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</si>
  <si>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</si>
  <si>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</si>
  <si>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</si>
  <si>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</si>
  <si>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</si>
  <si>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</si>
  <si>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</si>
  <si>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</si>
  <si>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</si>
  <si>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</si>
  <si>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</si>
  <si>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</si>
  <si>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</si>
  <si>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</si>
  <si>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</si>
  <si>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</si>
  <si>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</si>
  <si>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</si>
  <si>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</si>
  <si>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</si>
  <si>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</si>
  <si>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</si>
  <si>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</si>
  <si>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</si>
  <si>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</si>
  <si>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</si>
  <si>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</si>
  <si>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</si>
  <si>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</si>
  <si>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</si>
  <si>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</si>
  <si>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</si>
  <si>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</si>
  <si>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</si>
  <si>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</si>
  <si>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</si>
  <si>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</si>
  <si>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</si>
  <si>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</si>
  <si>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</si>
  <si>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</si>
  <si>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</si>
  <si>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</si>
  <si>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</si>
  <si>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</si>
  <si>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</si>
  <si>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</si>
  <si>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</si>
  <si>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</si>
  <si>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</si>
  <si>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</si>
  <si>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</si>
  <si>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</si>
  <si>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</si>
  <si>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</si>
  <si>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</si>
  <si>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</si>
  <si>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</si>
  <si>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</si>
  <si>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</si>
  <si>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</si>
  <si>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</si>
  <si>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</si>
  <si>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</si>
  <si>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</si>
  <si>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</si>
  <si>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</si>
  <si>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</si>
  <si>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</si>
  <si>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</si>
  <si>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</si>
  <si>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</si>
  <si>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</si>
  <si>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</si>
  <si>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</si>
  <si>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</si>
  <si>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</si>
  <si>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</si>
  <si>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</si>
  <si>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</si>
  <si>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</si>
  <si>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</si>
  <si>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</si>
  <si>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</si>
  <si>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</si>
  <si>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</si>
  <si>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</si>
  <si>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</si>
  <si>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</si>
  <si>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</si>
  <si>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</si>
  <si>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</si>
  <si>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</si>
  <si>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</si>
  <si>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</si>
  <si>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</si>
  <si>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</si>
  <si>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</si>
  <si>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</si>
  <si>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</si>
  <si>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</si>
  <si>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</si>
  <si>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</si>
  <si>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</si>
  <si>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</si>
  <si>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</si>
  <si>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</si>
  <si>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</si>
  <si>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</si>
  <si>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</si>
  <si>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</si>
  <si>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</si>
  <si>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</si>
  <si>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</si>
  <si>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</si>
  <si>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</si>
  <si>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</si>
  <si>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</si>
  <si>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</si>
  <si>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</si>
  <si>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</si>
  <si>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</si>
  <si>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</si>
  <si>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</si>
  <si>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</si>
  <si>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</si>
  <si>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</si>
  <si>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</si>
  <si>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</si>
  <si>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</si>
  <si>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</si>
  <si>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</si>
  <si>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</si>
  <si>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</si>
  <si>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</si>
  <si>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</si>
  <si>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</si>
  <si>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</si>
  <si>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</si>
  <si>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</si>
  <si>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</si>
  <si>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</si>
  <si>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</si>
  <si>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</si>
  <si>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</si>
  <si>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</si>
  <si>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</si>
  <si>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</si>
  <si>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</si>
  <si>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</si>
  <si>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</si>
  <si>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</si>
  <si>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</si>
  <si>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</si>
  <si>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</si>
  <si>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</si>
  <si>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</si>
  <si>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</si>
  <si>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</si>
  <si>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</si>
  <si>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</si>
  <si>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</si>
  <si>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</si>
  <si>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</si>
  <si>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</si>
  <si>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</si>
  <si>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</si>
  <si>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</si>
  <si>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</si>
  <si>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</si>
  <si>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</si>
  <si>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</si>
  <si>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</si>
  <si>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</si>
  <si>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</si>
  <si>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</si>
  <si>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</si>
  <si>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</si>
  <si>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</si>
  <si>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</si>
  <si>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</si>
  <si>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</si>
  <si>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</si>
  <si>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</si>
  <si>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</si>
  <si>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</si>
  <si>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</si>
  <si>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</si>
  <si>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</si>
  <si>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</si>
  <si>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</si>
  <si>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</si>
  <si>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</si>
  <si>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</si>
  <si>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</si>
  <si>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</si>
  <si>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</si>
  <si>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</si>
  <si>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</si>
  <si>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</si>
  <si>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</si>
  <si>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</si>
  <si>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</si>
  <si>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</si>
  <si>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</si>
  <si>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</si>
  <si>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</si>
  <si>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</si>
  <si>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</si>
  <si>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</si>
  <si>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</si>
  <si>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</si>
  <si>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</si>
  <si>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</si>
  <si>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</si>
  <si>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</si>
  <si>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</si>
  <si>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</si>
  <si>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</si>
  <si>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</si>
  <si>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</si>
  <si>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</si>
  <si>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</si>
  <si>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</si>
  <si>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</si>
  <si>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</si>
  <si>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</si>
  <si>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</si>
  <si>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</si>
  <si>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</si>
  <si>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</si>
  <si>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</si>
  <si>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</si>
  <si>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</si>
  <si>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</si>
  <si>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</si>
  <si>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</si>
  <si>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</si>
  <si>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</si>
  <si>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</si>
  <si>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</si>
  <si>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</si>
  <si>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</si>
  <si>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</si>
  <si>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</si>
  <si>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</si>
  <si>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</si>
  <si>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</si>
  <si>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</si>
  <si>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</si>
  <si>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</si>
  <si>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</si>
  <si>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</si>
  <si>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</si>
  <si>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</si>
  <si>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</si>
  <si>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</si>
  <si>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</si>
  <si>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</si>
  <si>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</si>
  <si>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</si>
  <si>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</si>
  <si>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</si>
  <si>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</si>
  <si>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</si>
  <si>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</si>
  <si>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</si>
  <si>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</si>
  <si>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</si>
  <si>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</si>
  <si>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</si>
  <si>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</si>
  <si>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</si>
  <si>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</si>
  <si>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</si>
  <si>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</si>
  <si>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</si>
  <si>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</si>
  <si>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</si>
  <si>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</si>
  <si>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</si>
  <si>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</si>
  <si>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</si>
  <si>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</si>
  <si>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</si>
  <si>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</si>
  <si>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</si>
  <si>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</si>
  <si>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</si>
  <si>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</si>
  <si>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</si>
  <si>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</si>
  <si>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</si>
  <si>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</si>
  <si>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</si>
  <si>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</si>
  <si>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</si>
  <si>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</si>
  <si>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</si>
  <si>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</si>
  <si>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</si>
  <si>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</si>
  <si>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</si>
  <si>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</si>
  <si>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</si>
  <si>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</si>
  <si>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</si>
  <si>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</si>
  <si>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</si>
  <si>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</si>
  <si>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</si>
  <si>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</si>
  <si>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</si>
  <si>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</si>
  <si>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</si>
  <si>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</si>
  <si>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</si>
  <si>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</si>
  <si>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</si>
  <si>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</si>
  <si>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</si>
  <si>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</si>
  <si>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</si>
  <si>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</si>
  <si>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</si>
  <si>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</si>
  <si>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</si>
  <si>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</si>
  <si>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</si>
  <si>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</si>
  <si>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</si>
  <si>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</si>
  <si>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</si>
  <si>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</si>
  <si>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</si>
  <si>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</si>
  <si>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</si>
  <si>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</si>
  <si>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</si>
  <si>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</si>
  <si>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</si>
  <si>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</si>
  <si>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</si>
  <si>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</si>
  <si>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</si>
  <si>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</si>
  <si>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</si>
  <si>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</si>
  <si>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</si>
  <si>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</si>
  <si>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</si>
  <si>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</si>
  <si>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</si>
  <si>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</si>
  <si>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</si>
  <si>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</si>
  <si>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</si>
  <si>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</si>
  <si>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</si>
  <si>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</si>
  <si>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</si>
  <si>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</si>
  <si>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</si>
  <si>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</si>
  <si>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</si>
  <si>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</si>
  <si>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</si>
  <si>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</si>
  <si>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</si>
  <si>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</si>
  <si>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</si>
  <si>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</si>
  <si>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</si>
  <si>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</si>
  <si>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</si>
  <si>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</si>
  <si>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</si>
  <si>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</si>
  <si>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</si>
  <si>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</si>
  <si>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</si>
  <si>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</si>
  <si>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</si>
  <si>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</si>
  <si>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</si>
  <si>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</si>
  <si>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</si>
  <si>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</si>
  <si>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</si>
  <si>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</si>
  <si>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</si>
  <si>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</si>
  <si>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</si>
  <si>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</si>
  <si>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</si>
  <si>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</si>
  <si>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</si>
  <si>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</si>
  <si>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</si>
  <si>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</si>
  <si>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</si>
  <si>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</si>
  <si>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</si>
  <si>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</si>
  <si>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</si>
  <si>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</si>
  <si>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</si>
  <si>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</si>
  <si>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</si>
  <si>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</si>
  <si>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</si>
  <si>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</si>
  <si>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</si>
  <si>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</si>
  <si>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</si>
  <si>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</si>
  <si>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</si>
  <si>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</si>
  <si>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</si>
  <si>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</si>
  <si>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</si>
  <si>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</si>
  <si>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</si>
  <si>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</si>
  <si>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</si>
  <si>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</si>
  <si>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</si>
  <si>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</si>
  <si>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</si>
  <si>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</si>
  <si>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</si>
  <si>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</si>
  <si>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</si>
  <si>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</si>
  <si>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</si>
  <si>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</si>
  <si>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</si>
  <si>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</si>
  <si>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</si>
  <si>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</si>
  <si>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</si>
  <si>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</si>
  <si>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</si>
  <si>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</si>
  <si>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</si>
  <si>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</si>
  <si>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</si>
  <si>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</si>
  <si>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</si>
  <si>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</si>
  <si>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</si>
  <si>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</si>
  <si>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</si>
  <si>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</si>
  <si>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</si>
  <si>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</si>
  <si>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</si>
  <si>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</si>
  <si>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</si>
  <si>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</si>
  <si>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</si>
  <si>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</si>
  <si>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</si>
  <si>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</si>
  <si>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</si>
  <si>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</si>
  <si>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</si>
  <si>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</si>
  <si>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</si>
  <si>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</si>
  <si>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</si>
  <si>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</si>
  <si>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</si>
  <si>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</si>
  <si>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</si>
  <si>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</si>
  <si>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</si>
  <si>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</si>
  <si>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</si>
  <si>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</si>
  <si>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</si>
  <si>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</si>
  <si>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</si>
  <si>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</si>
  <si>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</si>
  <si>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</si>
  <si>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</si>
  <si>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</si>
  <si>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</si>
  <si>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</si>
  <si>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</si>
  <si>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</si>
  <si>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</si>
  <si>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</si>
  <si>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</si>
  <si>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</si>
  <si>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</si>
  <si>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</si>
  <si>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</si>
  <si>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</si>
  <si>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</si>
  <si>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</si>
  <si>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</si>
  <si>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</si>
  <si>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</si>
  <si>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</si>
  <si>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</si>
  <si>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</si>
  <si>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</si>
  <si>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</si>
  <si>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</si>
  <si>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</si>
  <si>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</si>
  <si>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</si>
  <si>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</si>
  <si>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</si>
  <si>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</si>
  <si>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</si>
  <si>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</si>
  <si>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</si>
  <si>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</si>
  <si>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</si>
  <si>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</si>
  <si>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</si>
  <si>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</si>
  <si>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</si>
  <si>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</si>
  <si>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</si>
  <si>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</si>
  <si>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</si>
  <si>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</si>
  <si>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</si>
  <si>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</si>
  <si>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</si>
  <si>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</si>
  <si>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</si>
  <si>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</si>
  <si>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</si>
  <si>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</si>
  <si>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</si>
  <si>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</si>
  <si>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</si>
  <si>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</si>
  <si>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</si>
  <si>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</si>
  <si>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</si>
  <si>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</si>
  <si>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</si>
  <si>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</si>
  <si>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</si>
  <si>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</si>
  <si>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</si>
  <si>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</si>
  <si>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</si>
  <si>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</si>
  <si>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</si>
  <si>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</si>
  <si>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</si>
  <si>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</si>
  <si>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</si>
  <si>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</si>
  <si>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</si>
  <si>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</si>
  <si>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</si>
  <si>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</si>
  <si>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</si>
  <si>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</si>
  <si>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</si>
  <si>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</si>
  <si>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</si>
  <si>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</si>
  <si>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</si>
  <si>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</si>
  <si>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</si>
  <si>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</si>
  <si>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</si>
  <si>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</si>
  <si>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</si>
  <si>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</si>
  <si>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</si>
  <si>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</si>
  <si>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</si>
  <si>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</si>
  <si>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</si>
  <si>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</si>
  <si>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</si>
  <si>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</si>
  <si>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</si>
  <si>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</si>
  <si>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</si>
  <si>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</si>
  <si>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</si>
  <si>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</si>
  <si>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</si>
  <si>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</si>
  <si>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</si>
  <si>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</si>
  <si>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</si>
  <si>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</si>
  <si>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</si>
  <si>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</si>
  <si>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</si>
  <si>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</si>
  <si>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</si>
  <si>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</si>
  <si>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</si>
  <si>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</si>
  <si>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</si>
  <si>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</si>
  <si>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</si>
  <si>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</si>
  <si>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</si>
  <si>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</si>
  <si>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</si>
  <si>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</si>
  <si>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</si>
  <si>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</si>
  <si>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</si>
  <si>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</si>
  <si>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</si>
  <si>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</si>
  <si>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</si>
  <si>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</si>
  <si>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</si>
  <si>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</si>
  <si>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</si>
  <si>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</si>
  <si>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</si>
  <si>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</si>
  <si>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</si>
  <si>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</si>
  <si>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</si>
  <si>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</si>
  <si>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</si>
  <si>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</si>
  <si>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</si>
  <si>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</si>
  <si>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</si>
  <si>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</si>
  <si>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</si>
  <si>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</si>
  <si>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</si>
  <si>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</si>
  <si>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</si>
  <si>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</si>
  <si>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</si>
  <si>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</si>
  <si>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</si>
  <si>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</si>
  <si>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</si>
  <si>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</si>
  <si>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</si>
  <si>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</si>
  <si>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</si>
  <si>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</si>
  <si>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</si>
  <si>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</si>
  <si>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</si>
  <si>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</si>
  <si>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</si>
  <si>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</si>
  <si>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</si>
  <si>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</si>
  <si>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</si>
  <si>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</si>
  <si>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</si>
  <si>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</si>
  <si>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</si>
  <si>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</si>
  <si>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</si>
  <si>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</si>
  <si>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</si>
  <si>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</si>
  <si>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</si>
  <si>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</si>
  <si>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</si>
  <si>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</si>
  <si>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</si>
  <si>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</si>
  <si>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</si>
  <si>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</si>
  <si>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</si>
  <si>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</si>
  <si>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</si>
  <si>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</si>
  <si>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</si>
  <si>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</si>
  <si>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</si>
  <si>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</si>
  <si>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</si>
  <si>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</si>
  <si>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</si>
  <si>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</si>
  <si>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</si>
  <si>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</si>
  <si>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</si>
  <si>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</si>
  <si>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</si>
  <si>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</si>
  <si>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</si>
  <si>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</si>
  <si>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</si>
  <si>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</si>
  <si>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</si>
  <si>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</si>
  <si>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</si>
  <si>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</si>
  <si>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</si>
  <si>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</si>
  <si>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</si>
  <si>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</si>
  <si>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</si>
  <si>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</si>
  <si>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</si>
  <si>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</si>
  <si>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</si>
  <si>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</si>
  <si>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</si>
  <si>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</si>
  <si>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</si>
  <si>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</si>
  <si>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</si>
  <si>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</si>
  <si>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</si>
  <si>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</si>
  <si>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</si>
  <si>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</si>
  <si>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</si>
  <si>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</si>
  <si>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</si>
  <si>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</si>
  <si>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</si>
  <si>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</si>
  <si>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</si>
  <si>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</si>
  <si>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</si>
  <si>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</si>
  <si>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</si>
  <si>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</si>
  <si>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</si>
  <si>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</si>
  <si>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</si>
  <si>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</si>
  <si>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</si>
  <si>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</si>
  <si>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</si>
  <si>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</si>
  <si>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</si>
  <si>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</si>
  <si>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</si>
  <si>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</si>
  <si>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</si>
  <si>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</si>
  <si>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</si>
  <si>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</si>
  <si>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</si>
  <si>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</si>
  <si>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</si>
  <si>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</si>
  <si>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</si>
  <si>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</si>
  <si>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</si>
  <si>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</si>
  <si>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</si>
  <si>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</si>
  <si>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</si>
  <si>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</si>
  <si>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</si>
  <si>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</si>
  <si>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</si>
  <si>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</si>
  <si>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</si>
  <si>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</si>
  <si>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</si>
  <si>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</si>
  <si>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</si>
  <si>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</si>
  <si>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</si>
  <si>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</si>
  <si>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</si>
  <si>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</si>
  <si>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</si>
  <si>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</si>
  <si>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</si>
  <si>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</si>
  <si>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</si>
  <si>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</si>
  <si>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</si>
  <si>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</si>
  <si>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</si>
  <si>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</si>
  <si>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</si>
  <si>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</si>
  <si>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</si>
  <si>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</si>
  <si>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</si>
  <si>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</si>
  <si>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</si>
  <si>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</si>
  <si>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</si>
  <si>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</si>
  <si>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</si>
  <si>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</si>
  <si>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</si>
  <si>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</si>
  <si>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</si>
  <si>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</si>
  <si>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</si>
  <si>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</si>
  <si>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</si>
  <si>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</si>
  <si>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</si>
  <si>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</si>
  <si>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</si>
  <si>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</si>
  <si>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</si>
  <si>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</si>
  <si>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</si>
  <si>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</si>
  <si>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</si>
  <si>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</si>
  <si>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</si>
  <si>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</si>
  <si>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</si>
  <si>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</si>
  <si>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</si>
  <si>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</si>
  <si>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</si>
  <si>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</si>
  <si>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</si>
  <si>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</si>
  <si>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</si>
  <si>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</si>
  <si>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</si>
  <si>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</si>
  <si>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</si>
  <si>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</si>
  <si>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</si>
  <si>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</si>
  <si>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</si>
  <si>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</si>
  <si>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</si>
  <si>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</si>
  <si>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</si>
  <si>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</si>
  <si>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</si>
  <si>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</si>
  <si>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</si>
  <si>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</si>
  <si>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</si>
  <si>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</si>
  <si>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</si>
  <si>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</si>
  <si>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</si>
  <si>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</si>
  <si>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</si>
  <si>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</si>
  <si>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</si>
  <si>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</si>
  <si>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</si>
  <si>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</si>
  <si>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</si>
  <si>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</si>
  <si>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</si>
  <si>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</si>
  <si>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</si>
  <si>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</si>
  <si>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</si>
  <si>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</si>
  <si>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</si>
  <si>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</si>
  <si>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</si>
  <si>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</si>
  <si>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</si>
  <si>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</si>
  <si>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</si>
  <si>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</si>
  <si>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</si>
  <si>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</si>
  <si>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</si>
  <si>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</si>
  <si>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</si>
  <si>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</si>
  <si>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</si>
  <si>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</si>
  <si>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</si>
  <si>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</si>
  <si>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</si>
  <si>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</si>
  <si>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</si>
  <si>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</si>
  <si>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</si>
  <si>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</si>
  <si>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</si>
  <si>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</si>
  <si>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</si>
  <si>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</si>
  <si>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</si>
  <si>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</si>
  <si>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</si>
  <si>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</si>
  <si>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</si>
  <si>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</si>
  <si>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</si>
  <si>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</si>
  <si>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</si>
  <si>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</si>
  <si>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</si>
  <si>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</si>
  <si>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</si>
  <si>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</si>
  <si>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</si>
  <si>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</si>
  <si>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</si>
  <si>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</si>
  <si>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</si>
  <si>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</si>
  <si>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</si>
  <si>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</si>
  <si>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</si>
  <si>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</si>
  <si>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</si>
  <si>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</si>
  <si>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</si>
  <si>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</si>
  <si>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</si>
  <si>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</si>
  <si>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</si>
  <si>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</si>
  <si>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</si>
  <si>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</si>
  <si>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</si>
  <si>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</si>
  <si>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</si>
  <si>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</si>
  <si>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</si>
  <si>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</si>
  <si>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</si>
  <si>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</si>
  <si>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</si>
  <si>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</si>
  <si>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</si>
  <si>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</si>
  <si>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</si>
  <si>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</si>
  <si>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</si>
  <si>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</si>
  <si>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</si>
  <si>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</si>
  <si>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</si>
  <si>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</si>
  <si>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</si>
  <si>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</si>
  <si>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</si>
  <si>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</si>
  <si>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</si>
  <si>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</si>
  <si>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</si>
  <si>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</si>
  <si>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</si>
  <si>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</si>
  <si>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</si>
  <si>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</si>
  <si>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</si>
  <si>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</si>
  <si>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</si>
  <si>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</si>
  <si>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</si>
  <si>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</si>
  <si>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</si>
  <si>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</si>
  <si>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</si>
  <si>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</si>
  <si>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</si>
  <si>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</si>
  <si>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</si>
  <si>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</si>
  <si>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</si>
  <si>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</si>
  <si>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</si>
  <si>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</si>
  <si>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</si>
  <si>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</si>
  <si>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</si>
  <si>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</si>
  <si>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</si>
  <si>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</si>
  <si>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</si>
  <si>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</si>
  <si>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</si>
  <si>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</si>
  <si>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</si>
  <si>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</si>
  <si>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</si>
  <si>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</si>
  <si>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</si>
  <si>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</si>
  <si>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</si>
  <si>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</si>
  <si>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</si>
  <si>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</si>
  <si>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</si>
  <si>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</si>
  <si>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</si>
  <si>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</si>
  <si>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</si>
  <si>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</si>
  <si>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</si>
  <si>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</si>
  <si>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</si>
  <si>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</si>
  <si>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</si>
  <si>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</si>
  <si>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</si>
  <si>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</si>
  <si>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</si>
  <si>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</si>
  <si>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</si>
  <si>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</si>
  <si>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</si>
  <si>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</si>
  <si>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</si>
  <si>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</si>
  <si>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</si>
  <si>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</si>
  <si>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</si>
  <si>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</si>
  <si>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</si>
  <si>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</si>
  <si>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</si>
  <si>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</si>
  <si>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</si>
  <si>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</si>
  <si>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</si>
  <si>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</si>
  <si>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</si>
  <si>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</si>
  <si>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</si>
  <si>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</si>
  <si>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</si>
  <si>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</si>
  <si>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</si>
  <si>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</si>
  <si>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</si>
  <si>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</si>
  <si>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</si>
  <si>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</si>
  <si>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</si>
  <si>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</si>
  <si>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</si>
  <si>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</si>
  <si>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</si>
  <si>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</si>
  <si>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</si>
  <si>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</si>
  <si>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</si>
  <si>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</si>
  <si>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</si>
  <si>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</si>
  <si>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</si>
  <si>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</si>
  <si>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</si>
  <si>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</si>
  <si>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</si>
  <si>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</si>
  <si>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</si>
  <si>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</si>
  <si>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</si>
  <si>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</si>
  <si>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</si>
  <si>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</si>
  <si>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</si>
  <si>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</si>
  <si>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</si>
  <si>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</si>
  <si>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</si>
  <si>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</si>
  <si>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</si>
  <si>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</si>
  <si>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</si>
  <si>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</si>
  <si>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</si>
  <si>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</si>
  <si>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</si>
  <si>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</si>
  <si>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</si>
  <si>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</si>
  <si>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</si>
  <si>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</si>
  <si>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</si>
  <si>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</si>
  <si>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</si>
  <si>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</si>
  <si>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</si>
  <si>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</si>
  <si>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</si>
  <si>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</si>
  <si>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</si>
  <si>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</si>
  <si>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</si>
  <si>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</si>
  <si>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</si>
  <si>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</si>
  <si>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</si>
  <si>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</si>
  <si>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</si>
  <si>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</si>
  <si>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</si>
  <si>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</si>
  <si>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</si>
  <si>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</si>
  <si>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</si>
  <si>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</si>
  <si>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</si>
  <si>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</si>
  <si>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</si>
  <si>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</si>
  <si>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</si>
  <si>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</si>
  <si>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</si>
  <si>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</si>
  <si>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</si>
  <si>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</si>
  <si>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</si>
  <si>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</si>
  <si>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</si>
  <si>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</si>
  <si>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</si>
  <si>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</si>
  <si>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</si>
  <si>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</si>
  <si>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</si>
  <si>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</si>
  <si>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</si>
  <si>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</si>
  <si>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</si>
  <si>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</si>
  <si>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</si>
  <si>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</si>
  <si>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</si>
  <si>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</si>
  <si>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</si>
  <si>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</si>
  <si>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</si>
  <si>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</si>
  <si>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</si>
  <si>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</si>
  <si>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</si>
  <si>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</si>
  <si>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</si>
  <si>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</si>
  <si>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</si>
  <si>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</si>
  <si>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</si>
  <si>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</si>
  <si>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</si>
  <si>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</si>
  <si>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</si>
  <si>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</si>
  <si>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</si>
  <si>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</si>
  <si>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</si>
  <si>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</si>
  <si>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</si>
  <si>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</si>
  <si>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</si>
  <si>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</si>
  <si>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</si>
  <si>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</si>
  <si>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</si>
  <si>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</si>
  <si>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</si>
  <si>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</si>
  <si>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</si>
  <si>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</si>
  <si>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</si>
  <si>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</si>
  <si>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</si>
  <si>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</si>
  <si>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</si>
  <si>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</si>
  <si>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</si>
  <si>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</si>
  <si>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</si>
  <si>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</si>
  <si>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</si>
  <si>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</si>
  <si>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</si>
  <si>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</si>
  <si>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</si>
  <si>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</si>
  <si>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</si>
  <si>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</si>
  <si>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</si>
  <si>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</si>
  <si>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</si>
  <si>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</si>
  <si>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</si>
  <si>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</si>
  <si>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</si>
  <si>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</si>
  <si>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</si>
  <si>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</si>
  <si>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</si>
  <si>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</si>
  <si>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</si>
  <si>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</si>
  <si>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</si>
  <si>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</si>
  <si>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</si>
  <si>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</si>
  <si>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</si>
  <si>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</si>
  <si>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</si>
  <si>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</si>
  <si>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</si>
  <si>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</si>
  <si>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</si>
  <si>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</si>
  <si>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</si>
  <si>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</si>
  <si>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</si>
  <si>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</si>
  <si>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</si>
  <si>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</si>
  <si>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</si>
  <si>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</si>
  <si>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</si>
  <si>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</si>
  <si>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</si>
  <si>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</si>
  <si>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</si>
  <si>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</si>
  <si>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</si>
  <si>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</si>
  <si>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</si>
  <si>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</si>
  <si>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</si>
  <si>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</si>
  <si>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</si>
  <si>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</si>
  <si>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</si>
  <si>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</si>
  <si>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</si>
  <si>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</si>
  <si>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</si>
  <si>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</si>
  <si>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</si>
  <si>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</si>
  <si>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</si>
  <si>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</si>
  <si>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</si>
  <si>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</si>
  <si>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</si>
  <si>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</si>
  <si>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</si>
  <si>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</si>
  <si>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</si>
  <si>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</si>
  <si>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</si>
  <si>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</si>
  <si>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</si>
  <si>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</si>
  <si>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</si>
  <si>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</si>
  <si>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</si>
  <si>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</si>
  <si>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</si>
  <si>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</si>
  <si>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</si>
  <si>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</si>
  <si>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</si>
  <si>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</si>
  <si>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</si>
  <si>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</si>
  <si>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</si>
  <si>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</si>
  <si>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</si>
  <si>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</si>
  <si>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</si>
  <si>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</si>
  <si>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</si>
  <si>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</si>
  <si>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</si>
  <si>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</si>
  <si>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</si>
  <si>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</si>
  <si>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</si>
  <si>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</si>
  <si>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</si>
  <si>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</si>
  <si>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</si>
  <si>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</si>
  <si>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</si>
  <si>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</si>
  <si>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</si>
  <si>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</si>
  <si>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</si>
  <si>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</si>
  <si>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</si>
  <si>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</si>
  <si>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</si>
  <si>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</si>
  <si>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</si>
  <si>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</si>
  <si>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</si>
  <si>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</si>
  <si>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</si>
  <si>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</si>
  <si>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</si>
  <si>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</si>
  <si>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</si>
  <si>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</si>
  <si>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</si>
  <si>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</si>
  <si>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</si>
  <si>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</si>
  <si>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</si>
  <si>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</si>
  <si>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</si>
  <si>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</si>
  <si>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</si>
  <si>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</si>
  <si>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</si>
  <si>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</si>
  <si>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</si>
  <si>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</si>
  <si>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</si>
  <si>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</si>
  <si>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</si>
  <si>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</si>
  <si>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</si>
  <si>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</si>
  <si>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</si>
  <si>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</si>
  <si>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</si>
  <si>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</si>
  <si>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</si>
  <si>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</si>
  <si>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</si>
  <si>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</si>
  <si>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</si>
  <si>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</si>
  <si>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</si>
  <si>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</si>
  <si>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</si>
  <si>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</si>
  <si>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</si>
  <si>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</si>
  <si>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</si>
  <si>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</si>
  <si>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</si>
  <si>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</si>
  <si>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</si>
  <si>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</si>
  <si>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</si>
  <si>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</si>
  <si>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</si>
  <si>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</si>
  <si>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</si>
  <si>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</si>
  <si>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</si>
  <si>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</si>
  <si>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</si>
  <si>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</si>
  <si>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</si>
  <si>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</si>
  <si>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</si>
  <si>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</si>
  <si>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</si>
  <si>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</si>
  <si>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</si>
  <si>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</si>
  <si>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</si>
  <si>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</si>
  <si>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</si>
  <si>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</si>
  <si>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</si>
  <si>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</si>
  <si>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</si>
  <si>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</si>
  <si>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</si>
  <si>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</si>
  <si>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</si>
  <si>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</si>
  <si>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</si>
  <si>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</si>
  <si>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</si>
  <si>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</si>
  <si>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</si>
  <si>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</si>
  <si>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</si>
  <si>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</si>
  <si>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</si>
  <si>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</si>
  <si>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</si>
  <si>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</si>
  <si>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</si>
  <si>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</si>
  <si>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</si>
  <si>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</si>
  <si>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</si>
  <si>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</si>
  <si>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</si>
  <si>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</si>
  <si>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</si>
  <si>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</si>
  <si>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</si>
  <si>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</si>
  <si>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</si>
  <si>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</si>
  <si>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</si>
  <si>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</si>
  <si>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</si>
  <si>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</si>
  <si>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</si>
  <si>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</si>
  <si>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</si>
  <si>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</si>
  <si>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</si>
  <si>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</si>
  <si>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</si>
  <si>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</si>
  <si>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</si>
  <si>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</si>
  <si>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</si>
  <si>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</si>
  <si>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</si>
  <si>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</si>
  <si>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</si>
  <si>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</si>
  <si>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</si>
  <si>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</si>
  <si>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</si>
  <si>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</si>
  <si>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</si>
  <si>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</si>
  <si>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</si>
  <si>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</si>
  <si>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</si>
  <si>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</si>
  <si>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</si>
  <si>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</si>
  <si>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</si>
  <si>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</si>
  <si>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</si>
  <si>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</si>
  <si>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</si>
  <si>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</si>
  <si>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</si>
  <si>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</si>
  <si>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</si>
  <si>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</si>
  <si>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</si>
  <si>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</si>
  <si>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</si>
  <si>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</si>
  <si>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</si>
  <si>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</si>
  <si>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</si>
  <si>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</si>
  <si>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</si>
  <si>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</si>
  <si>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</si>
  <si>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</si>
  <si>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</si>
  <si>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</si>
  <si>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</si>
  <si>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</si>
  <si>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</si>
  <si>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</si>
  <si>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</si>
  <si>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</si>
  <si>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</si>
  <si>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</si>
  <si>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</si>
  <si>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</si>
  <si>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</si>
  <si>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</si>
  <si>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</si>
  <si>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</si>
  <si>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</si>
  <si>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</si>
  <si>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</si>
  <si>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</si>
  <si>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</si>
  <si>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</si>
  <si>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</si>
  <si>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</si>
  <si>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</si>
  <si>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</si>
  <si>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</si>
  <si>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</si>
  <si>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</si>
  <si>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</si>
  <si>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</si>
  <si>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</si>
  <si>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</si>
  <si>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</si>
  <si>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</si>
  <si>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</si>
  <si>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</si>
  <si>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</si>
  <si>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</si>
  <si>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</si>
  <si>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</si>
  <si>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</si>
  <si>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</si>
  <si>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</si>
  <si>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</si>
  <si>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</si>
  <si>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</si>
  <si>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</si>
  <si>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</si>
  <si>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</si>
  <si>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</si>
  <si>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</si>
  <si>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</si>
  <si>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</si>
  <si>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</si>
  <si>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</si>
  <si>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</si>
  <si>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</si>
  <si>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</si>
  <si>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</si>
  <si>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</si>
  <si>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</si>
  <si>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</si>
  <si>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</si>
  <si>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</si>
  <si>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</si>
  <si>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</si>
  <si>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</si>
  <si>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</si>
  <si>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</si>
  <si>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</si>
  <si>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</si>
  <si>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</si>
  <si>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</si>
  <si>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</si>
  <si>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</si>
  <si>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</si>
  <si>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</si>
  <si>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</si>
  <si>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</si>
  <si>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</si>
  <si>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</si>
  <si>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</si>
  <si>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</si>
  <si>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</si>
  <si>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</si>
  <si>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</si>
  <si>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</si>
  <si>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</si>
  <si>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</si>
  <si>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</si>
  <si>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</si>
  <si>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</si>
  <si>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</si>
  <si>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</si>
  <si>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</si>
  <si>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</si>
  <si>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</si>
  <si>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</si>
  <si>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</si>
  <si>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</si>
  <si>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</si>
  <si>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</si>
  <si>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</si>
  <si>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</si>
  <si>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</si>
  <si>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</si>
  <si>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</si>
  <si>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</si>
  <si>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</si>
  <si>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</si>
  <si>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</si>
  <si>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</si>
  <si>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</si>
  <si>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</si>
  <si>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</si>
  <si>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</si>
  <si>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</si>
  <si>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</si>
  <si>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</si>
  <si>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</si>
  <si>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</si>
  <si>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</si>
  <si>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</si>
  <si>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</si>
  <si>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</si>
  <si>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</si>
  <si>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</si>
  <si>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</si>
  <si>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</si>
  <si>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</si>
  <si>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</si>
  <si>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</si>
  <si>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</si>
  <si>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</si>
  <si>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</si>
  <si>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</si>
  <si>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</si>
  <si>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</si>
  <si>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</si>
  <si>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</si>
  <si>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</si>
  <si>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</si>
  <si>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</si>
  <si>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</si>
  <si>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</si>
  <si>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</si>
  <si>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</si>
  <si>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</si>
  <si>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</si>
  <si>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</si>
  <si>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</si>
  <si>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</si>
  <si>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</si>
  <si>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</si>
  <si>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</si>
  <si>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</si>
  <si>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</si>
  <si>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</si>
  <si>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</si>
  <si>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</si>
  <si>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</si>
  <si>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</si>
  <si>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</si>
  <si>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</si>
  <si>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</si>
  <si>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</si>
  <si>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</si>
  <si>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</si>
  <si>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</si>
  <si>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</si>
  <si>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</si>
  <si>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</si>
  <si>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</si>
  <si>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</si>
  <si>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</si>
  <si>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</si>
  <si>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</si>
  <si>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</si>
  <si>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</si>
  <si>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</si>
  <si>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</si>
  <si>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</si>
  <si>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</si>
  <si>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</si>
  <si>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</si>
  <si>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</si>
  <si>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</si>
  <si>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</si>
  <si>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</si>
  <si>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</si>
  <si>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</si>
  <si>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</si>
  <si>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</si>
  <si>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</si>
  <si>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</si>
  <si>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</si>
  <si>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</si>
  <si>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</si>
  <si>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</si>
  <si>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</si>
  <si>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</si>
  <si>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</si>
  <si>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</si>
  <si>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</si>
  <si>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</si>
  <si>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</si>
  <si>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</si>
  <si>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</si>
  <si>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</si>
  <si>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</si>
  <si>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</si>
  <si>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</si>
  <si>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</si>
  <si>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</si>
  <si>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</si>
  <si>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</si>
  <si>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</si>
  <si>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</si>
  <si>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</si>
  <si>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</si>
  <si>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</si>
  <si>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</si>
  <si>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</si>
  <si>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</si>
  <si>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</si>
  <si>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</si>
  <si>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</si>
  <si>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</si>
  <si>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</si>
  <si>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</si>
  <si>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</si>
  <si>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</si>
  <si>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</si>
  <si>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</si>
  <si>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</si>
  <si>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</si>
  <si>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</si>
  <si>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</si>
  <si>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</si>
  <si>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</si>
  <si>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</si>
  <si>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</si>
  <si>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</si>
  <si>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</si>
  <si>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</si>
  <si>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</si>
  <si>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</si>
  <si>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</si>
  <si>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</si>
  <si>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</si>
  <si>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</si>
  <si>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</si>
  <si>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</si>
  <si>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</si>
  <si>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</si>
  <si>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</si>
  <si>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</si>
  <si>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</si>
  <si>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</si>
  <si>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</si>
  <si>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</si>
  <si>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</si>
  <si>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</si>
  <si>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</si>
  <si>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</si>
  <si>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</si>
  <si>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</si>
  <si>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</si>
  <si>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</si>
  <si>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</si>
  <si>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</si>
  <si>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</si>
  <si>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</si>
  <si>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</si>
  <si>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</si>
  <si>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</si>
  <si>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</si>
  <si>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</si>
  <si>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</si>
  <si>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</si>
  <si>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</si>
  <si>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</si>
  <si>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</si>
  <si>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</si>
  <si>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</si>
  <si>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</si>
  <si>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</si>
  <si>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</si>
  <si>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</si>
  <si>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</si>
  <si>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</si>
  <si>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</si>
  <si>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</si>
  <si>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</si>
  <si>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</si>
  <si>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</si>
  <si>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</si>
  <si>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</si>
  <si>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</si>
  <si>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</si>
  <si>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</si>
  <si>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</si>
  <si>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</si>
  <si>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</si>
  <si>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</si>
  <si>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</si>
  <si>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</si>
  <si>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</si>
  <si>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</si>
  <si>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</si>
  <si>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</si>
  <si>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</si>
  <si>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</si>
  <si>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</si>
  <si>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</si>
  <si>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</si>
  <si>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</si>
  <si>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</si>
  <si>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</si>
  <si>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</si>
  <si>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</si>
  <si>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</si>
  <si>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</si>
  <si>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</si>
  <si>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</si>
  <si>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</si>
  <si>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</si>
  <si>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</si>
  <si>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</si>
  <si>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</si>
  <si>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</si>
  <si>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</si>
  <si>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</si>
  <si>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</si>
  <si>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</si>
  <si>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</si>
  <si>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</si>
  <si>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</si>
  <si>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</si>
  <si>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</si>
  <si>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</si>
  <si>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</si>
  <si>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</si>
  <si>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</si>
  <si>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</si>
  <si>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</si>
  <si>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</si>
  <si>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</si>
  <si>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</si>
  <si>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</si>
  <si>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</si>
  <si>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</si>
  <si>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</si>
  <si>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</si>
  <si>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</si>
  <si>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</si>
  <si>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</si>
  <si>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</si>
  <si>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</si>
  <si>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</si>
  <si>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</si>
  <si>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</si>
  <si>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</si>
  <si>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</si>
  <si>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</si>
  <si>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</si>
  <si>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</si>
  <si>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</si>
  <si>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</si>
  <si>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</si>
  <si>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</si>
  <si>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</si>
  <si>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</si>
  <si>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</si>
  <si>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</si>
  <si>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</si>
  <si>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</si>
  <si>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</si>
  <si>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</si>
  <si>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</si>
  <si>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</si>
  <si>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</si>
  <si>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</si>
  <si>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</si>
  <si>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</si>
  <si>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</si>
  <si>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</si>
  <si>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</si>
  <si>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</si>
  <si>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</si>
  <si>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</si>
  <si>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</si>
  <si>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</si>
  <si>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</si>
  <si>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</si>
  <si>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</si>
  <si>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</si>
  <si>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</si>
  <si>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</si>
  <si>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</si>
  <si>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</si>
  <si>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</si>
  <si>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</si>
  <si>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</si>
  <si>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</si>
  <si>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</si>
  <si>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</si>
  <si>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</si>
  <si>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</si>
  <si>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</si>
  <si>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</si>
  <si>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</si>
  <si>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</si>
  <si>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</si>
  <si>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</si>
  <si>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</si>
  <si>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</si>
  <si>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</si>
  <si>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</si>
  <si>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</si>
  <si>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</si>
  <si>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</si>
  <si>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</si>
  <si>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</si>
  <si>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</si>
  <si>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</si>
  <si>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</si>
  <si>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</si>
  <si>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</si>
  <si>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</si>
  <si>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</si>
  <si>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</si>
  <si>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</si>
  <si>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</si>
  <si>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</si>
  <si>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</si>
  <si>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</si>
  <si>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</si>
  <si>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</si>
  <si>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</si>
  <si>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</si>
  <si>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</si>
  <si>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</si>
  <si>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</si>
  <si>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</si>
  <si>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</si>
  <si>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</si>
  <si>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</si>
  <si>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</si>
  <si>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</si>
  <si>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</si>
  <si>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</si>
  <si>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</si>
  <si>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</si>
  <si>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</si>
  <si>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</si>
  <si>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</si>
  <si>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</si>
  <si>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</si>
  <si>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</si>
  <si>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</si>
  <si>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</si>
  <si>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</si>
  <si>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</si>
  <si>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</si>
  <si>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</si>
  <si>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</si>
  <si>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</si>
  <si>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</si>
  <si>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</si>
  <si>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</si>
  <si>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</si>
  <si>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</si>
  <si>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</si>
  <si>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</si>
  <si>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</si>
  <si>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</si>
  <si>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</si>
  <si>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</si>
  <si>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</si>
  <si>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</si>
  <si>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</si>
  <si>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</si>
  <si>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</si>
  <si>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</si>
  <si>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</si>
  <si>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</si>
  <si>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</si>
  <si>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</si>
  <si>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</si>
  <si>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</si>
  <si>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</si>
  <si>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</si>
  <si>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</si>
  <si>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</si>
  <si>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</si>
  <si>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</si>
  <si>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</si>
  <si>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</si>
  <si>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</si>
  <si>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</si>
  <si>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</si>
  <si>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</si>
  <si>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</si>
  <si>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</si>
  <si>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</si>
  <si>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</si>
  <si>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</si>
  <si>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</si>
  <si>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</si>
  <si>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</si>
  <si>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</si>
  <si>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</si>
  <si>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</si>
  <si>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</si>
  <si>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</si>
  <si>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</si>
  <si>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</si>
  <si>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</si>
  <si>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</si>
  <si>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</si>
  <si>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</si>
  <si>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</si>
  <si>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</si>
  <si>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</si>
  <si>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</si>
  <si>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</si>
  <si>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</si>
  <si>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</si>
  <si>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</si>
  <si>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</si>
  <si>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</si>
  <si>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</si>
  <si>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</si>
  <si>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</si>
  <si>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</si>
  <si>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</si>
  <si>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</si>
  <si>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</si>
  <si>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</si>
  <si>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</si>
  <si>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</si>
  <si>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</si>
  <si>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</si>
  <si>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</si>
  <si>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</si>
  <si>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</si>
  <si>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</si>
  <si>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</si>
  <si>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</si>
  <si>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</si>
  <si>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</si>
  <si>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</si>
  <si>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</si>
  <si>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</si>
  <si>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</si>
  <si>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</si>
  <si>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</si>
  <si>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</si>
  <si>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</si>
  <si>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</si>
  <si>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</si>
  <si>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</si>
  <si>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</si>
  <si>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</si>
  <si>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</si>
  <si>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</si>
  <si>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</si>
  <si>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</si>
  <si>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</si>
  <si>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</si>
  <si>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</si>
  <si>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</si>
  <si>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</si>
  <si>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</si>
  <si>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</si>
  <si>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</si>
  <si>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</si>
  <si>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</si>
  <si>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</si>
  <si>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</si>
  <si>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</si>
  <si>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</si>
  <si>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</si>
  <si>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</si>
  <si>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</si>
  <si>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</si>
  <si>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</si>
  <si>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</si>
  <si>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</si>
  <si>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</si>
  <si>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</si>
  <si>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</si>
  <si>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</si>
  <si>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</si>
  <si>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</si>
  <si>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</si>
  <si>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</si>
  <si>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</si>
  <si>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</si>
  <si>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</si>
  <si>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</si>
  <si>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</si>
  <si>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</si>
  <si>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</si>
  <si>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</si>
  <si>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</si>
  <si>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</si>
  <si>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</si>
  <si>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</si>
  <si>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</si>
  <si>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</si>
  <si>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</si>
  <si>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</si>
  <si>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</si>
  <si>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</si>
  <si>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</si>
  <si>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</si>
  <si>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</si>
  <si>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</si>
  <si>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</si>
  <si>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</si>
  <si>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</si>
  <si>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</si>
  <si>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</si>
  <si>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</si>
  <si>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</si>
  <si>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</si>
  <si>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</si>
  <si>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</si>
  <si>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</si>
  <si>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</si>
  <si>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</si>
  <si>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</si>
  <si>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</si>
  <si>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</si>
  <si>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</si>
  <si>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</si>
  <si>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</si>
  <si>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</si>
  <si>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</si>
  <si>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</si>
  <si>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</si>
  <si>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</si>
  <si>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</si>
  <si>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</si>
  <si>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</si>
  <si>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</si>
  <si>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</si>
  <si>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</si>
  <si>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</si>
  <si>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</si>
  <si>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</si>
  <si>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</si>
  <si>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</si>
  <si>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</si>
  <si>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</si>
  <si>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</si>
  <si>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</si>
  <si>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</si>
  <si>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</si>
  <si>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</si>
  <si>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</si>
  <si>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</si>
  <si>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</si>
  <si>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</si>
  <si>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</si>
  <si>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</si>
  <si>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</si>
  <si>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</si>
  <si>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</si>
  <si>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</si>
  <si>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</si>
  <si>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</si>
  <si>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</si>
  <si>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</si>
  <si>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</si>
  <si>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</si>
  <si>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</si>
  <si>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</si>
  <si>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</si>
  <si>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</si>
  <si>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</si>
  <si>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</si>
  <si>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</si>
  <si>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</si>
  <si>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</si>
  <si>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</si>
  <si>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</si>
  <si>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</si>
  <si>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</si>
  <si>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</si>
  <si>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</si>
  <si>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</si>
  <si>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</si>
  <si>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</si>
  <si>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</si>
  <si>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</si>
  <si>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</si>
  <si>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</si>
  <si>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</si>
  <si>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</si>
  <si>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</si>
  <si>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</si>
  <si>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</si>
  <si>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</si>
  <si>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</si>
  <si>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</si>
  <si>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</si>
  <si>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</si>
  <si>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</si>
  <si>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</si>
  <si>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</si>
  <si>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</si>
  <si>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</si>
  <si>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</si>
  <si>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</si>
  <si>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</si>
  <si>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</si>
  <si>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</si>
  <si>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</si>
  <si>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</si>
  <si>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</si>
  <si>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</si>
  <si>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</si>
  <si>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</si>
  <si>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</si>
  <si>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</si>
  <si>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</si>
  <si>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</si>
  <si>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</si>
  <si>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</si>
  <si>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</si>
  <si>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</si>
  <si>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</si>
  <si>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</si>
  <si>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</si>
  <si>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</si>
  <si>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</si>
  <si>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</si>
  <si>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</si>
  <si>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</si>
  <si>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</si>
  <si>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</si>
  <si>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</si>
  <si>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</si>
  <si>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</si>
  <si>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</si>
  <si>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</si>
  <si>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</si>
  <si>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</si>
  <si>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</si>
  <si>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</si>
  <si>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</si>
  <si>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</si>
  <si>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</si>
  <si>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</si>
  <si>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</si>
  <si>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</si>
  <si>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</si>
  <si>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</si>
  <si>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</si>
  <si>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</si>
  <si>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</si>
  <si>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</si>
  <si>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</si>
  <si>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</si>
  <si>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</si>
  <si>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</si>
  <si>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</si>
  <si>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</si>
  <si>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</si>
  <si>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</si>
  <si>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</si>
  <si>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</si>
  <si>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</si>
  <si>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</si>
  <si>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</si>
  <si>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</si>
  <si>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</si>
  <si>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</si>
  <si>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</si>
  <si>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</si>
  <si>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</si>
  <si>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</si>
  <si>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</si>
  <si>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</si>
  <si>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</si>
  <si>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</si>
  <si>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</si>
  <si>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</si>
  <si>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</si>
  <si>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</si>
  <si>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</si>
  <si>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</si>
  <si>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</si>
  <si>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</si>
  <si>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</si>
  <si>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</si>
  <si>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</si>
  <si>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</si>
  <si>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</si>
  <si>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</si>
  <si>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</si>
  <si>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</si>
  <si>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</si>
  <si>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</si>
  <si>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</si>
  <si>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</si>
  <si>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</si>
  <si>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</si>
  <si>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</si>
  <si>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</si>
  <si>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</si>
  <si>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</si>
  <si>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</si>
  <si>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</si>
  <si>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</si>
  <si>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</si>
  <si>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</si>
  <si>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</si>
  <si>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</si>
  <si>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</si>
  <si>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</si>
  <si>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</si>
  <si>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</si>
  <si>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</si>
  <si>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</si>
  <si>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</si>
  <si>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</si>
  <si>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</si>
  <si>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</si>
  <si>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</si>
  <si>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</si>
  <si>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</si>
  <si>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</si>
  <si>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</si>
  <si>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</si>
  <si>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</si>
  <si>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</si>
  <si>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</si>
  <si>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</si>
  <si>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</si>
  <si>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</si>
  <si>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</si>
  <si>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</si>
  <si>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</si>
  <si>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</si>
  <si>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</si>
  <si>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</si>
  <si>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</si>
  <si>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</si>
  <si>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</si>
  <si>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</si>
  <si>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</si>
  <si>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</si>
  <si>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</si>
  <si>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</si>
  <si>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</si>
  <si>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</si>
  <si>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</si>
  <si>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</si>
  <si>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</si>
  <si>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</si>
  <si>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</si>
  <si>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</si>
  <si>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</si>
  <si>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</si>
  <si>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</si>
  <si>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</si>
  <si>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</si>
  <si>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</si>
  <si>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</si>
  <si>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</si>
  <si>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</si>
  <si>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</si>
  <si>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</si>
  <si>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</si>
  <si>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</si>
  <si>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</si>
  <si>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</si>
  <si>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</si>
  <si>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</si>
  <si>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</si>
  <si>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</si>
  <si>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</si>
  <si>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</si>
  <si>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</si>
  <si>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</si>
  <si>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</si>
  <si>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</si>
  <si>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</si>
  <si>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</si>
  <si>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</si>
  <si>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</si>
  <si>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</si>
  <si>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</si>
  <si>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</si>
  <si>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</si>
  <si>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</si>
  <si>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</si>
  <si>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</si>
  <si>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</si>
  <si>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</si>
  <si>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</si>
  <si>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</si>
  <si>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</si>
  <si>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</si>
  <si>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</si>
  <si>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</si>
  <si>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</si>
  <si>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</si>
  <si>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</si>
  <si>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</si>
  <si>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</si>
  <si>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</si>
  <si>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</si>
  <si>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</si>
  <si>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</si>
  <si>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</si>
  <si>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</si>
  <si>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</si>
  <si>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</si>
  <si>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</si>
  <si>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</si>
  <si>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</si>
  <si>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</si>
  <si>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</si>
  <si>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</si>
  <si>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</si>
  <si>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</si>
  <si>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</si>
  <si>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</si>
  <si>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</si>
  <si>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</si>
  <si>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</si>
  <si>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</si>
  <si>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</si>
  <si>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</si>
  <si>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</si>
  <si>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</si>
  <si>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</si>
  <si>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</si>
  <si>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</si>
  <si>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</si>
  <si>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</si>
  <si>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</si>
  <si>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</si>
  <si>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</si>
  <si>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</si>
  <si>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</si>
  <si>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</si>
  <si>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</si>
  <si>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</si>
  <si>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</si>
  <si>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</si>
  <si>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</si>
  <si>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</si>
  <si>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</si>
  <si>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</si>
  <si>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</si>
  <si>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</si>
  <si>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</si>
  <si>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</si>
  <si>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</si>
  <si>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</si>
  <si>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</si>
  <si>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</si>
  <si>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</si>
  <si>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</si>
  <si>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</si>
  <si>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</si>
  <si>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</si>
  <si>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</si>
  <si>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</si>
  <si>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</si>
  <si>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</si>
  <si>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</si>
  <si>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</si>
  <si>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</si>
  <si>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</si>
  <si>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</si>
  <si>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</si>
  <si>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</si>
  <si>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</si>
  <si>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</si>
  <si>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</si>
  <si>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</si>
  <si>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</si>
  <si>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</si>
  <si>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</si>
  <si>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</si>
  <si>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</si>
  <si>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</si>
  <si>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</si>
  <si>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</si>
  <si>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</si>
  <si>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</si>
  <si>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</si>
  <si>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</si>
  <si>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</si>
  <si>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</si>
  <si>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</si>
  <si>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</si>
  <si>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</si>
  <si>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</si>
  <si>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</si>
  <si>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</si>
  <si>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</si>
  <si>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</si>
  <si>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</si>
  <si>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</si>
  <si>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</si>
  <si>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</si>
  <si>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</si>
  <si>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</si>
  <si>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</si>
  <si>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</si>
  <si>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</si>
  <si>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</si>
  <si>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</si>
  <si>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</si>
  <si>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</si>
  <si>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</si>
  <si>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</si>
  <si>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</si>
  <si>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</si>
  <si>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</si>
  <si>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</si>
  <si>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</si>
  <si>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</si>
  <si>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</si>
  <si>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</si>
  <si>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</si>
  <si>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</si>
  <si>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</si>
  <si>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</si>
  <si>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</si>
  <si>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</si>
  <si>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</si>
  <si>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</si>
  <si>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</si>
  <si>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</si>
  <si>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</si>
  <si>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</si>
  <si>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</si>
  <si>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</si>
  <si>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</si>
  <si>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</si>
  <si>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</si>
  <si>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</si>
  <si>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</si>
  <si>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</si>
  <si>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</si>
  <si>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</si>
  <si>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</si>
  <si>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</si>
  <si>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</si>
  <si>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</si>
  <si>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</si>
  <si>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</si>
  <si>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</si>
  <si>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</si>
  <si>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</si>
  <si>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</si>
  <si>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</si>
  <si>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</si>
  <si>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</si>
  <si>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</si>
  <si>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</si>
  <si>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</si>
  <si>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</si>
  <si>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</si>
  <si>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</si>
  <si>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</si>
  <si>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</si>
  <si>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</si>
  <si>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</si>
  <si>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</si>
  <si>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</si>
  <si>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</si>
  <si>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</si>
  <si>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</si>
  <si>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</si>
  <si>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</si>
  <si>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</si>
  <si>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</si>
  <si>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</si>
  <si>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</si>
  <si>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</si>
  <si>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</si>
  <si>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</si>
  <si>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</si>
  <si>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</si>
  <si>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</si>
  <si>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</si>
  <si>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</si>
  <si>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</si>
  <si>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</si>
  <si>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</si>
  <si>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</si>
  <si>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</si>
  <si>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</si>
  <si>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</si>
  <si>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</si>
  <si>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</si>
  <si>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</si>
  <si>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</si>
  <si>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</si>
  <si>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</si>
  <si>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</si>
  <si>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</si>
  <si>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</si>
  <si>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</si>
  <si>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</si>
  <si>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</si>
  <si>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</si>
  <si>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</si>
  <si>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</si>
  <si>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</si>
  <si>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</si>
  <si>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</si>
  <si>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</si>
  <si>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</si>
  <si>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</si>
  <si>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</si>
  <si>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</si>
  <si>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</si>
  <si>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</si>
  <si>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</si>
  <si>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</si>
  <si>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</si>
  <si>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</si>
  <si>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</si>
  <si>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</si>
  <si>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</si>
  <si>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</si>
  <si>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</si>
  <si>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</si>
  <si>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</si>
  <si>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</si>
  <si>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</si>
  <si>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</si>
  <si>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</si>
  <si>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</si>
  <si>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</si>
  <si>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</si>
  <si>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</si>
  <si>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</si>
  <si>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</si>
  <si>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</si>
  <si>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</si>
  <si>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</si>
  <si>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</si>
  <si>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</si>
  <si>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</si>
  <si>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</si>
  <si>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</si>
  <si>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</si>
  <si>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</si>
  <si>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</si>
  <si>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</si>
  <si>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</si>
  <si>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</si>
  <si>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</si>
  <si>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</si>
  <si>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</si>
  <si>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</si>
  <si>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</si>
  <si>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</si>
  <si>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</si>
  <si>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</si>
  <si>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</si>
  <si>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</si>
  <si>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</si>
  <si>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</si>
  <si>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</si>
  <si>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</si>
  <si>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</si>
  <si>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</si>
  <si>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</si>
  <si>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</si>
  <si>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</si>
  <si>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</si>
  <si>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</si>
  <si>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</si>
  <si>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</si>
  <si>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</si>
  <si>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</si>
  <si>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</si>
  <si>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</si>
  <si>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</si>
  <si>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</si>
  <si>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</si>
  <si>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</si>
  <si>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</si>
  <si>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</si>
  <si>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</si>
  <si>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</si>
  <si>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</si>
  <si>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</si>
  <si>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</si>
  <si>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</si>
  <si>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</si>
  <si>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</si>
  <si>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</si>
  <si>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</si>
  <si>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</si>
  <si>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</si>
  <si>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</si>
  <si>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</si>
  <si>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</si>
  <si>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</si>
  <si>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</si>
  <si>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</si>
  <si>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</si>
  <si>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</si>
  <si>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</si>
  <si>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</si>
  <si>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</si>
  <si>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</si>
  <si>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</si>
  <si>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</si>
  <si>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</si>
  <si>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</si>
  <si>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</si>
  <si>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</si>
  <si>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</si>
  <si>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</si>
  <si>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</si>
  <si>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</si>
  <si>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</si>
  <si>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</si>
  <si>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</si>
  <si>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</si>
  <si>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</si>
  <si>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</si>
  <si>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</si>
  <si>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</si>
  <si>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</si>
  <si>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</si>
  <si>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</si>
  <si>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</si>
  <si>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</si>
  <si>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</si>
  <si>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</si>
  <si>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</si>
  <si>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</si>
  <si>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</si>
  <si>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</si>
  <si>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</si>
  <si>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</si>
  <si>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</si>
  <si>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</si>
  <si>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</si>
  <si>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</si>
  <si>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</si>
  <si>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</si>
  <si>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</si>
  <si>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</si>
  <si>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</si>
  <si>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</si>
  <si>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</si>
  <si>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</si>
  <si>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</si>
  <si>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</si>
  <si>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</si>
  <si>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</si>
  <si>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</si>
  <si>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</si>
  <si>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</si>
  <si>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</si>
  <si>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</si>
  <si>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</si>
  <si>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</si>
  <si>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</si>
  <si>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</si>
  <si>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</si>
  <si>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</si>
  <si>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</si>
  <si>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</si>
  <si>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</si>
  <si>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</si>
  <si>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</si>
  <si>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</si>
  <si>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</si>
  <si>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</si>
  <si>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</si>
  <si>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</si>
  <si>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</si>
  <si>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</si>
  <si>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</si>
  <si>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</si>
  <si>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</si>
  <si>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</si>
  <si>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</si>
  <si>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</si>
  <si>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</si>
  <si>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</si>
  <si>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</si>
  <si>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</si>
  <si>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</si>
  <si>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</si>
  <si>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</si>
  <si>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</si>
  <si>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</si>
  <si>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</si>
  <si>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</si>
  <si>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</si>
  <si>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</si>
  <si>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</si>
  <si>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</si>
  <si>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</si>
  <si>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</si>
  <si>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</si>
  <si>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</si>
  <si>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</si>
  <si>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</si>
  <si>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</si>
  <si>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</si>
  <si>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</si>
  <si>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</si>
  <si>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</si>
  <si>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</si>
  <si>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</si>
  <si>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</si>
  <si>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</si>
  <si>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</si>
  <si>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</si>
  <si>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</si>
  <si>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</si>
  <si>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</si>
  <si>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</si>
  <si>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</si>
  <si>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</si>
  <si>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</si>
  <si>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</si>
  <si>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</si>
  <si>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</si>
  <si>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</si>
  <si>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</si>
  <si>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</si>
  <si>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</si>
  <si>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</si>
  <si>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</si>
  <si>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</si>
  <si>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</si>
  <si>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</si>
  <si>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</si>
  <si>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</si>
  <si>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</si>
  <si>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</si>
  <si>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</si>
  <si>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</si>
  <si>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</si>
  <si>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</si>
  <si>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</si>
  <si>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</si>
  <si>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</si>
  <si>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</si>
  <si>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</si>
  <si>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</si>
  <si>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</si>
  <si>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</si>
  <si>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</si>
  <si>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</si>
  <si>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</si>
  <si>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</si>
  <si>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</si>
  <si>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</si>
  <si>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</si>
  <si>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</si>
  <si>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</si>
  <si>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</si>
  <si>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</si>
  <si>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</si>
  <si>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</si>
  <si>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</si>
  <si>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</si>
  <si>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</si>
  <si>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</si>
  <si>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</si>
  <si>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</si>
  <si>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</si>
  <si>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</si>
  <si>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</si>
  <si>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</si>
  <si>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</si>
  <si>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</si>
  <si>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</si>
  <si>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</si>
  <si>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</si>
  <si>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</si>
  <si>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</si>
  <si>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</si>
  <si>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</si>
  <si>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</si>
  <si>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</si>
  <si>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</si>
  <si>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</si>
  <si>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</si>
  <si>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</si>
  <si>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</si>
  <si>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</si>
  <si>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</si>
  <si>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</si>
  <si>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</si>
  <si>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</si>
  <si>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</si>
  <si>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</si>
  <si>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</si>
  <si>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</si>
  <si>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</si>
  <si>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</si>
  <si>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</si>
  <si>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</si>
  <si>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</si>
  <si>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</si>
  <si>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</si>
  <si>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</si>
  <si>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</si>
  <si>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</si>
  <si>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</si>
  <si>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</si>
  <si>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</si>
  <si>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</si>
  <si>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</si>
  <si>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</si>
  <si>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</si>
  <si>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</si>
  <si>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</si>
  <si>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</si>
  <si>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</si>
  <si>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</si>
  <si>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</si>
  <si>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</si>
  <si>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</si>
  <si>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</si>
  <si>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</si>
  <si>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</si>
  <si>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</si>
  <si>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</si>
  <si>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</si>
  <si>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</si>
  <si>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</si>
  <si>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</si>
  <si>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</si>
  <si>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</si>
  <si>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</si>
  <si>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</si>
  <si>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</si>
  <si>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</si>
  <si>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</si>
  <si>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</si>
  <si>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</si>
  <si>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</si>
  <si>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</si>
  <si>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</si>
  <si>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</si>
  <si>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</si>
  <si>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</si>
  <si>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</si>
  <si>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</si>
  <si>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</si>
  <si>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</si>
  <si>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</si>
  <si>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</si>
  <si>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</si>
  <si>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</si>
  <si>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</si>
  <si>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</si>
  <si>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</si>
  <si>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</si>
  <si>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</si>
  <si>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</si>
  <si>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</si>
  <si>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</si>
  <si>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</si>
  <si>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</si>
  <si>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</si>
  <si>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</si>
  <si>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</si>
  <si>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</si>
  <si>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</si>
  <si>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</si>
  <si>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</si>
  <si>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</si>
  <si>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</si>
  <si>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</si>
  <si>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</si>
  <si>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</si>
  <si>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</si>
  <si>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</si>
  <si>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</si>
  <si>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</si>
  <si>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</si>
  <si>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</si>
  <si>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</si>
  <si>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</si>
  <si>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</si>
  <si>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</si>
  <si>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</si>
  <si>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</si>
  <si>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</si>
  <si>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</si>
  <si>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</si>
  <si>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</si>
  <si>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</si>
  <si>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</si>
  <si>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</si>
  <si>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</si>
  <si>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</si>
  <si>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</si>
  <si>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</si>
  <si>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</si>
  <si>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</si>
  <si>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</si>
  <si>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</si>
  <si>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</si>
  <si>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</si>
  <si>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</si>
  <si>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</si>
  <si>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</si>
  <si>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</si>
  <si>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</si>
  <si>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</si>
  <si>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</si>
  <si>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</si>
  <si>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</si>
  <si>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</si>
  <si>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</si>
  <si>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</si>
  <si>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</si>
  <si>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</si>
  <si>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</si>
  <si>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</si>
  <si>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</si>
  <si>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</si>
  <si>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</si>
  <si>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</si>
  <si>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</si>
  <si>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</si>
  <si>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</si>
  <si>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</si>
  <si>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</si>
  <si>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</si>
  <si>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</si>
  <si>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</si>
  <si>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</si>
  <si>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</si>
  <si>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</si>
  <si>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</si>
  <si>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</si>
  <si>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</si>
  <si>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</si>
  <si>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</si>
  <si>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</si>
  <si>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</si>
  <si>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</si>
  <si>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</si>
  <si>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</si>
  <si>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</si>
  <si>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</si>
  <si>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</si>
  <si>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</si>
  <si>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</si>
  <si>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</si>
  <si>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</si>
  <si>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</si>
  <si>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</si>
  <si>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</si>
  <si>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</si>
  <si>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</si>
  <si>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</si>
  <si>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</si>
  <si>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</si>
  <si>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</si>
  <si>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</si>
  <si>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</si>
  <si>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</si>
  <si>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</si>
  <si>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</si>
  <si>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</si>
  <si>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</si>
  <si>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</si>
  <si>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</si>
  <si>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</si>
  <si>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</si>
  <si>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</si>
  <si>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</si>
  <si>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</si>
  <si>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</si>
  <si>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</si>
  <si>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</si>
  <si>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</si>
  <si>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</si>
  <si>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</si>
  <si>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</si>
  <si>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</si>
  <si>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</si>
  <si>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</si>
  <si>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</si>
  <si>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</si>
  <si>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</si>
  <si>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</si>
  <si>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</si>
  <si>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</si>
  <si>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</si>
  <si>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</si>
  <si>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</si>
  <si>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</si>
  <si>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</si>
  <si>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</si>
  <si>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</si>
  <si>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</si>
  <si>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</si>
  <si>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</si>
  <si>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</si>
  <si>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</si>
  <si>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</si>
  <si>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</si>
  <si>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</si>
  <si>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</si>
  <si>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</si>
  <si>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</si>
  <si>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</si>
  <si>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</si>
  <si>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</si>
  <si>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</si>
  <si>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</si>
  <si>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</si>
  <si>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</si>
  <si>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</si>
  <si>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</si>
  <si>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</si>
  <si>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</si>
  <si>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</si>
  <si>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</si>
  <si>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</si>
  <si>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</si>
  <si>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</si>
  <si>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</si>
  <si>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</si>
  <si>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</si>
  <si>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</si>
  <si>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</si>
  <si>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</si>
  <si>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</si>
  <si>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</si>
  <si>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</si>
  <si>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</si>
  <si>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</si>
  <si>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</si>
  <si>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</si>
  <si>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</si>
  <si>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</si>
  <si>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</si>
  <si>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</si>
  <si>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</si>
  <si>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</si>
  <si>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</si>
  <si>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</si>
  <si>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</si>
  <si>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</si>
  <si>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</si>
  <si>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</si>
  <si>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</si>
  <si>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</si>
  <si>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</si>
  <si>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</si>
  <si>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</si>
  <si>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</si>
  <si>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</si>
  <si>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</si>
  <si>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</si>
  <si>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</si>
  <si>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</si>
  <si>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</si>
  <si>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</si>
  <si>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</si>
  <si>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</si>
  <si>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</si>
  <si>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</si>
  <si>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</si>
  <si>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</si>
  <si>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</si>
  <si>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</si>
  <si>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</si>
  <si>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</si>
  <si>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</si>
  <si>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</si>
  <si>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</si>
  <si>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</si>
  <si>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</si>
  <si>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</si>
  <si>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</si>
  <si>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</si>
  <si>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</si>
  <si>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</si>
  <si>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</si>
  <si>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</si>
  <si>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</si>
  <si>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</si>
  <si>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</si>
  <si>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</si>
  <si>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</si>
  <si>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</si>
  <si>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</si>
  <si>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</si>
  <si>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</si>
  <si>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</si>
  <si>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</si>
  <si>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</si>
  <si>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</si>
  <si>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</si>
  <si>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</si>
  <si>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</si>
  <si>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</si>
  <si>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</si>
  <si>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</si>
  <si>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</si>
  <si>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</si>
  <si>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</si>
  <si>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</si>
  <si>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</si>
  <si>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</si>
  <si>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</si>
  <si>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</si>
  <si>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</si>
  <si>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</si>
  <si>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</si>
  <si>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</si>
  <si>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</si>
  <si>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</si>
  <si>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</si>
  <si>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</si>
  <si>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</si>
  <si>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</si>
  <si>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</si>
  <si>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</si>
  <si>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</si>
  <si>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</si>
  <si>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</si>
  <si>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</si>
  <si>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</si>
  <si>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</si>
  <si>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</si>
  <si>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</si>
  <si>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</si>
  <si>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</si>
  <si>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</si>
  <si>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</si>
  <si>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</si>
  <si>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</si>
  <si>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</si>
  <si>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</si>
  <si>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</si>
  <si>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</si>
  <si>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</si>
  <si>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</si>
  <si>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</si>
  <si>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</si>
  <si>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</si>
  <si>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</si>
  <si>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</si>
  <si>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</si>
  <si>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</si>
  <si>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</si>
  <si>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</si>
  <si>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</si>
  <si>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</si>
  <si>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</si>
  <si>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</si>
  <si>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</si>
  <si>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</si>
  <si>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</si>
  <si>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</si>
  <si>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</si>
  <si>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</si>
  <si>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</si>
  <si>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</si>
  <si>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</si>
  <si>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</si>
  <si>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</si>
  <si>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</si>
  <si>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</si>
  <si>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</si>
  <si>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</si>
  <si>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</si>
  <si>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</si>
  <si>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</si>
  <si>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</si>
  <si>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</si>
  <si>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</si>
  <si>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</si>
  <si>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</si>
  <si>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</si>
  <si>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</si>
  <si>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</si>
  <si>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</si>
  <si>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</si>
  <si>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</si>
  <si>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</si>
  <si>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</si>
  <si>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</si>
  <si>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</si>
  <si>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</si>
  <si>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</si>
  <si>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</si>
  <si>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</si>
  <si>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</si>
  <si>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</si>
  <si>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</si>
  <si>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</si>
  <si>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</si>
  <si>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</si>
  <si>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</si>
  <si>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</si>
  <si>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</si>
  <si>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</si>
  <si>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</si>
  <si>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</si>
  <si>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</si>
  <si>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</si>
  <si>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</si>
  <si>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</si>
  <si>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</si>
  <si>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</si>
  <si>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</si>
  <si>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</si>
  <si>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</si>
  <si>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</si>
  <si>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</si>
  <si>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</si>
  <si>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</si>
  <si>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</si>
  <si>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</si>
  <si>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</si>
  <si>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</si>
  <si>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</si>
  <si>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</si>
  <si>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</si>
  <si>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</si>
  <si>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</si>
  <si>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</si>
  <si>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</si>
  <si>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</si>
  <si>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</si>
  <si>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</si>
  <si>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</si>
  <si>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</si>
  <si>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</si>
  <si>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</si>
  <si>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</si>
  <si>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</si>
  <si>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</si>
  <si>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</si>
  <si>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</si>
  <si>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</si>
  <si>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</si>
  <si>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</si>
  <si>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</si>
  <si>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</si>
  <si>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</si>
  <si>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</si>
  <si>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</si>
  <si>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</si>
  <si>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</si>
  <si>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</si>
  <si>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</si>
  <si>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</si>
  <si>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</si>
  <si>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</si>
  <si>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</si>
  <si>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</si>
  <si>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</si>
  <si>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</si>
  <si>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</si>
  <si>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</si>
  <si>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</si>
  <si>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</si>
  <si>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</si>
  <si>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</si>
  <si>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</si>
  <si>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</si>
  <si>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</si>
  <si>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</si>
  <si>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</si>
  <si>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</si>
  <si>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</si>
  <si>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</si>
  <si>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</si>
  <si>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</si>
  <si>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</si>
  <si>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</si>
  <si>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</si>
  <si>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</si>
  <si>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</si>
  <si>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</si>
  <si>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</si>
  <si>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</si>
  <si>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</si>
  <si>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</si>
  <si>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</si>
  <si>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</si>
  <si>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</si>
  <si>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</si>
  <si>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</si>
  <si>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</si>
  <si>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</si>
  <si>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</si>
  <si>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</si>
  <si>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</si>
  <si>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</si>
  <si>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</si>
  <si>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</si>
  <si>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</si>
  <si>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</si>
  <si>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</si>
  <si>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</si>
  <si>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</si>
  <si>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</si>
  <si>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</si>
  <si>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</si>
  <si>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</si>
  <si>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</si>
  <si>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</si>
  <si>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</si>
  <si>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</si>
  <si>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</si>
  <si>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</si>
  <si>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</si>
  <si>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</si>
  <si>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</si>
  <si>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</si>
  <si>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</si>
  <si>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</si>
  <si>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</si>
  <si>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</si>
  <si>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</si>
  <si>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</si>
  <si>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</si>
  <si>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</si>
  <si>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</si>
  <si>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</si>
  <si>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</si>
  <si>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</si>
  <si>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</si>
  <si>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</si>
  <si>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</si>
  <si>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</si>
  <si>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</si>
  <si>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</si>
  <si>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</si>
  <si>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</si>
  <si>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</si>
  <si>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</si>
  <si>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</si>
  <si>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</si>
  <si>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</si>
  <si>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</si>
  <si>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</si>
  <si>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</si>
  <si>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</si>
  <si>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</si>
  <si>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</si>
  <si>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</si>
  <si>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</si>
  <si>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</si>
  <si>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</si>
  <si>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</si>
  <si>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</si>
  <si>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</si>
  <si>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</si>
  <si>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</si>
  <si>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</si>
  <si>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</si>
  <si>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</si>
  <si>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</si>
  <si>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</si>
  <si>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</si>
  <si>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</si>
  <si>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</si>
  <si>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</si>
  <si>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</si>
  <si>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</si>
  <si>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</si>
  <si>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</si>
  <si>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</si>
  <si>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</si>
  <si>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</si>
  <si>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</si>
  <si>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</si>
  <si>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</si>
  <si>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</si>
  <si>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</si>
  <si>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</si>
  <si>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</si>
  <si>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</si>
  <si>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</si>
  <si>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</si>
  <si>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</si>
  <si>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</si>
  <si>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</si>
  <si>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</si>
  <si>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</si>
  <si>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</si>
  <si>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</si>
  <si>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</si>
  <si>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</si>
  <si>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</si>
  <si>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</si>
  <si>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</si>
  <si>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</si>
  <si>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</si>
  <si>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</si>
  <si>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</si>
  <si>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</si>
  <si>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</si>
  <si>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</si>
  <si>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</si>
  <si>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</si>
  <si>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</si>
  <si>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</si>
  <si>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</si>
  <si>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</si>
  <si>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</si>
  <si>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</si>
  <si>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</si>
  <si>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</si>
  <si>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</si>
  <si>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</si>
  <si>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</si>
  <si>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</si>
  <si>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</si>
  <si>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</si>
  <si>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</si>
  <si>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</si>
  <si>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</si>
  <si>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</si>
  <si>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</si>
  <si>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</si>
  <si>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</si>
  <si>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</si>
  <si>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</si>
  <si>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</si>
  <si>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</si>
  <si>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</si>
  <si>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</si>
  <si>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</si>
  <si>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</si>
  <si>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</si>
  <si>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</si>
  <si>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</si>
  <si>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</si>
  <si>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</si>
  <si>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</si>
  <si>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</si>
  <si>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</si>
  <si>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</si>
  <si>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</si>
  <si>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</si>
  <si>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</si>
  <si>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</si>
  <si>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</si>
  <si>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</si>
  <si>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</si>
  <si>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</si>
  <si>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</si>
  <si>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</si>
  <si>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</si>
  <si>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</si>
  <si>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</si>
  <si>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</si>
  <si>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</si>
  <si>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</si>
  <si>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</si>
  <si>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</si>
  <si>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</si>
  <si>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</si>
  <si>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</si>
  <si>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</si>
  <si>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</si>
  <si>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</si>
  <si>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</si>
  <si>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</si>
  <si>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</si>
  <si>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</si>
  <si>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</si>
  <si>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</si>
  <si>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</si>
  <si>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</si>
  <si>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</si>
  <si>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</si>
  <si>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</si>
  <si>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</si>
  <si>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</si>
  <si>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</si>
  <si>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</si>
  <si>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</si>
  <si>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</si>
  <si>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</si>
  <si>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</si>
  <si>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</si>
  <si>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</si>
  <si>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</si>
  <si>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</si>
  <si>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</si>
  <si>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</si>
  <si>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</si>
  <si>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</si>
  <si>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</si>
  <si>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</si>
  <si>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</si>
  <si>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</si>
  <si>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</si>
  <si>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</si>
  <si>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</si>
  <si>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</si>
  <si>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</si>
  <si>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</si>
  <si>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</si>
  <si>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</si>
  <si>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</si>
  <si>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</si>
  <si>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</si>
  <si>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</si>
  <si>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</si>
  <si>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</si>
  <si>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</si>
  <si>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</si>
  <si>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</si>
  <si>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</si>
  <si>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</si>
  <si>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</si>
  <si>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</si>
  <si>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</si>
  <si>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</si>
  <si>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</si>
  <si>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</si>
  <si>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</si>
  <si>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</si>
  <si>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</si>
  <si>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</si>
  <si>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</si>
  <si>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</si>
  <si>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</si>
  <si>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</si>
  <si>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</si>
  <si>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</si>
  <si>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</si>
  <si>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</si>
  <si>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</si>
  <si>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</si>
  <si>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</si>
  <si>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</si>
  <si>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</si>
  <si>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</si>
  <si>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</si>
  <si>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</si>
  <si>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</si>
  <si>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</si>
  <si>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</si>
  <si>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</si>
  <si>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</si>
  <si>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</si>
  <si>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</si>
  <si>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</si>
  <si>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</si>
  <si>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</si>
  <si>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</si>
  <si>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</si>
  <si>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</si>
  <si>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</si>
  <si>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</si>
  <si>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</si>
  <si>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</si>
  <si>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</si>
  <si>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</si>
  <si>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</si>
  <si>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</si>
  <si>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</si>
  <si>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</si>
  <si>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</si>
  <si>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</si>
  <si>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</si>
  <si>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</si>
  <si>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</si>
  <si>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</si>
  <si>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</si>
  <si>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</si>
  <si>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</si>
  <si>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</si>
  <si>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</si>
  <si>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</si>
  <si>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</si>
  <si>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</si>
  <si>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</si>
  <si>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</si>
  <si>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</si>
  <si>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</si>
  <si>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</si>
  <si>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</si>
  <si>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</si>
  <si>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</si>
  <si>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</si>
  <si>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</si>
  <si>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</si>
  <si>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</si>
  <si>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</si>
  <si>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</si>
  <si>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</si>
  <si>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</si>
  <si>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</si>
  <si>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</si>
  <si>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</si>
  <si>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</si>
  <si>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</si>
  <si>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</si>
  <si>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</si>
  <si>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</si>
  <si>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</si>
  <si>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</si>
  <si>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</si>
  <si>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</si>
  <si>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</si>
  <si>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</si>
  <si>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</si>
  <si>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</si>
  <si>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</si>
  <si>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</si>
  <si>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</si>
  <si>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</si>
  <si>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</si>
  <si>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</si>
  <si>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</si>
  <si>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</si>
  <si>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</si>
  <si>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</si>
  <si>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</si>
  <si>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</si>
  <si>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</si>
  <si>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</si>
  <si>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</si>
  <si>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</si>
  <si>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</si>
  <si>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</si>
  <si>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</si>
  <si>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</si>
  <si>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</si>
  <si>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</si>
  <si>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</si>
  <si>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</si>
  <si>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</si>
  <si>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</si>
  <si>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</si>
  <si>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</si>
  <si>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</si>
  <si>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</si>
  <si>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</si>
  <si>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</si>
  <si>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</si>
  <si>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</si>
  <si>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</si>
  <si>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</si>
  <si>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</si>
  <si>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</si>
  <si>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</si>
  <si>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</si>
  <si>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</si>
  <si>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</si>
  <si>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</si>
  <si>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</si>
  <si>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</si>
  <si>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</si>
  <si>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</si>
  <si>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</si>
  <si>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</si>
  <si>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</si>
  <si>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</si>
  <si>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</si>
  <si>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</si>
  <si>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</si>
  <si>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</si>
  <si>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</si>
  <si>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</si>
  <si>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</si>
  <si>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</si>
  <si>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</si>
  <si>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</si>
  <si>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</si>
  <si>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</si>
  <si>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</si>
  <si>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</si>
  <si>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</si>
  <si>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</si>
  <si>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</si>
  <si>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</si>
  <si>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</si>
  <si>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</si>
  <si>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</si>
  <si>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</si>
  <si>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</si>
  <si>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</si>
  <si>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</si>
  <si>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</si>
  <si>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</si>
  <si>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</si>
  <si>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</si>
  <si>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</si>
  <si>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</si>
  <si>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</si>
  <si>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</si>
  <si>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</si>
  <si>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</si>
  <si>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</si>
  <si>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</si>
  <si>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</si>
  <si>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</si>
  <si>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</si>
  <si>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</si>
  <si>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</si>
  <si>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</si>
  <si>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</si>
  <si>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</si>
  <si>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</si>
  <si>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</si>
  <si>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</si>
  <si>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</si>
  <si>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</si>
  <si>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</si>
  <si>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</si>
  <si>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</si>
  <si>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</si>
  <si>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</si>
  <si>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</si>
  <si>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</si>
  <si>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</si>
  <si>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</si>
  <si>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</si>
  <si>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</si>
  <si>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</si>
  <si>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</si>
  <si>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</si>
  <si>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</si>
  <si>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</si>
  <si>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</si>
  <si>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</si>
  <si>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</si>
  <si>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</si>
  <si>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</si>
  <si>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</si>
  <si>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</si>
  <si>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</si>
  <si>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</si>
  <si>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</si>
  <si>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</si>
  <si>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</si>
  <si>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</si>
  <si>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</si>
  <si>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</si>
  <si>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</si>
  <si>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</si>
  <si>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</si>
  <si>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</si>
  <si>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</si>
  <si>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</si>
  <si>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</si>
  <si>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</si>
  <si>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</si>
  <si>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</si>
  <si>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</si>
  <si>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</si>
  <si>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</si>
  <si>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</si>
  <si>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</si>
  <si>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</si>
  <si>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</si>
  <si>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</si>
  <si>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</si>
  <si>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</si>
  <si>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</si>
  <si>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</si>
  <si>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</si>
  <si>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</si>
  <si>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</si>
  <si>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</si>
  <si>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</si>
  <si>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</si>
  <si>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</si>
  <si>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</si>
  <si>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</si>
  <si>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</si>
  <si>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</si>
  <si>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</si>
  <si>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</si>
  <si>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</si>
  <si>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</si>
  <si>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</si>
  <si>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</si>
  <si>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</si>
  <si>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</si>
  <si>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</si>
  <si>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</si>
  <si>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</si>
  <si>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</si>
  <si>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</si>
  <si>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</si>
  <si>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</si>
  <si>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</si>
  <si>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</si>
  <si>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</si>
  <si>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</si>
  <si>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</si>
  <si>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</si>
  <si>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</si>
  <si>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</si>
  <si>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</si>
  <si>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</si>
  <si>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</si>
  <si>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</si>
  <si>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</si>
  <si>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</si>
  <si>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</si>
  <si>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</si>
  <si>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</si>
  <si>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</si>
  <si>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</si>
  <si>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</si>
  <si>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</si>
  <si>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</si>
  <si>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</si>
  <si>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</si>
  <si>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</si>
  <si>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</si>
  <si>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</si>
  <si>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</si>
  <si>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</si>
  <si>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</si>
  <si>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</si>
  <si>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</si>
  <si>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</si>
  <si>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</si>
  <si>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</si>
  <si>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</si>
  <si>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</si>
  <si>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</si>
  <si>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</si>
  <si>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</si>
  <si>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</si>
  <si>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</si>
  <si>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</si>
  <si>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</si>
  <si>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</si>
  <si>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</si>
  <si>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</si>
  <si>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</si>
  <si>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</si>
  <si>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</si>
  <si>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</si>
  <si>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</si>
  <si>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</si>
  <si>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</si>
  <si>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</si>
  <si>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</si>
  <si>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</si>
  <si>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</si>
  <si>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</si>
  <si>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</si>
  <si>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</si>
  <si>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</si>
  <si>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</si>
  <si>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</si>
  <si>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</si>
  <si>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</si>
  <si>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</si>
  <si>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</si>
  <si>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</si>
  <si>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</si>
  <si>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</si>
  <si>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</si>
  <si>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</si>
  <si>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</si>
  <si>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</si>
  <si>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</si>
  <si>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</si>
  <si>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</si>
  <si>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</si>
  <si>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</si>
  <si>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</si>
  <si>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</si>
  <si>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</si>
  <si>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</si>
  <si>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</si>
  <si>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</si>
  <si>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</si>
  <si>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</si>
  <si>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</si>
  <si>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</si>
  <si>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</si>
  <si>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</si>
  <si>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</si>
  <si>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</si>
  <si>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</si>
  <si>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</si>
  <si>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</si>
  <si>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</si>
  <si>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</si>
  <si>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</si>
  <si>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</si>
  <si>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</si>
  <si>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</si>
  <si>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</si>
  <si>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</si>
  <si>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</si>
  <si>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</si>
  <si>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</si>
  <si>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</si>
  <si>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</si>
  <si>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</si>
  <si>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</si>
  <si>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</si>
  <si>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</si>
  <si>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</si>
  <si>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</si>
  <si>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</si>
  <si>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</si>
  <si>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</si>
  <si>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</si>
  <si>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</si>
  <si>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</si>
  <si>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</si>
  <si>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</si>
  <si>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</si>
  <si>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</si>
  <si>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</si>
  <si>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</si>
  <si>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</si>
  <si>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</si>
  <si>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</si>
  <si>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</si>
  <si>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</si>
  <si>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</si>
  <si>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</si>
  <si>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</si>
  <si>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</si>
  <si>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</si>
  <si>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</si>
  <si>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</si>
  <si>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</si>
  <si>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</si>
  <si>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</si>
  <si>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</si>
  <si>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</si>
  <si>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</si>
  <si>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</si>
  <si>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</si>
  <si>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</si>
  <si>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</si>
  <si>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</si>
  <si>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</si>
  <si>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</si>
  <si>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</si>
  <si>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</si>
  <si>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</si>
  <si>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</si>
  <si>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</si>
  <si>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</si>
  <si>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</si>
  <si>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</si>
  <si>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</si>
  <si>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</si>
  <si>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</si>
  <si>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</si>
  <si>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</si>
  <si>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</si>
  <si>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</si>
  <si>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</si>
  <si>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</si>
  <si>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</si>
  <si>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</si>
  <si>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</si>
  <si>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</si>
  <si>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</si>
  <si>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</si>
  <si>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</si>
  <si>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</si>
  <si>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</si>
  <si>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</si>
  <si>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</si>
  <si>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</si>
  <si>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</si>
  <si>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</si>
  <si>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</si>
  <si>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</si>
  <si>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</si>
  <si>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</si>
  <si>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</si>
  <si>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</si>
  <si>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</si>
  <si>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</si>
  <si>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</si>
  <si>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</si>
  <si>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</si>
  <si>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</si>
  <si>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</si>
  <si>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</si>
  <si>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</si>
  <si>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</si>
  <si>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</si>
  <si>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</si>
  <si>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</si>
  <si>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</si>
  <si>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</si>
  <si>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</si>
  <si>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</si>
  <si>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</si>
  <si>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</si>
  <si>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</si>
  <si>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</si>
  <si>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</si>
  <si>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</si>
  <si>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</si>
  <si>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</si>
  <si>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</si>
  <si>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</si>
  <si>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</si>
  <si>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</si>
  <si>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</si>
  <si>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</si>
  <si>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</si>
  <si>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</si>
  <si>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</si>
  <si>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</si>
  <si>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</si>
  <si>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</si>
  <si>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</si>
  <si>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</si>
  <si>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</si>
  <si>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</si>
  <si>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</si>
  <si>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</si>
  <si>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</si>
  <si>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</si>
  <si>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</si>
  <si>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</si>
  <si>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</si>
  <si>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</si>
  <si>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</si>
  <si>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</si>
  <si>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</si>
  <si>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</si>
  <si>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</si>
  <si>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</si>
  <si>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</si>
  <si>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</si>
  <si>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</si>
  <si>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</si>
  <si>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</si>
  <si>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</si>
  <si>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</si>
  <si>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</si>
  <si>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</si>
  <si>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</si>
  <si>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</si>
  <si>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</si>
  <si>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</si>
  <si>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</si>
  <si>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</si>
  <si>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</si>
  <si>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</si>
  <si>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</si>
  <si>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</si>
  <si>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</si>
  <si>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</si>
  <si>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</si>
  <si>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</si>
  <si>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</si>
  <si>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</si>
  <si>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</si>
  <si>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</si>
  <si>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</si>
  <si>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</si>
  <si>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</si>
  <si>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</si>
  <si>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</si>
  <si>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</si>
  <si>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</si>
  <si>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</si>
  <si>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</si>
  <si>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</si>
  <si>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</si>
  <si>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</si>
  <si>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</si>
  <si>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</si>
  <si>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</si>
  <si>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</si>
  <si>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</si>
  <si>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</si>
  <si>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</si>
  <si>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</si>
  <si>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</si>
  <si>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</si>
  <si>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</si>
  <si>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</si>
  <si>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</si>
  <si>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</si>
  <si>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</si>
  <si>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</si>
  <si>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</si>
  <si>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</si>
  <si>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</si>
  <si>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</si>
  <si>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</si>
  <si>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</si>
  <si>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</si>
  <si>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</si>
  <si>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</si>
  <si>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</si>
  <si>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</si>
  <si>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</si>
  <si>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</si>
  <si>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</si>
  <si>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</si>
  <si>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</si>
  <si>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</si>
  <si>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</si>
  <si>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</si>
  <si>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</si>
  <si>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</si>
  <si>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</si>
  <si>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</si>
  <si>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</si>
  <si>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</si>
  <si>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</si>
  <si>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</si>
  <si>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</si>
  <si>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</si>
  <si>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</si>
  <si>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</si>
  <si>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</si>
  <si>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</si>
  <si>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</si>
  <si>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</si>
  <si>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</si>
  <si>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</si>
  <si>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</si>
  <si>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</si>
  <si>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</si>
  <si>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</si>
  <si>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</si>
  <si>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</si>
  <si>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</si>
  <si>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</si>
  <si>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</si>
  <si>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</si>
  <si>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</si>
  <si>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</si>
  <si>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</si>
  <si>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</si>
  <si>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</si>
  <si>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</si>
  <si>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</si>
  <si>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</si>
  <si>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</si>
  <si>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</si>
  <si>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</si>
  <si>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</si>
  <si>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</si>
  <si>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</si>
  <si>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</si>
  <si>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</si>
  <si>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</si>
  <si>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</si>
  <si>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</si>
  <si>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</si>
  <si>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</si>
  <si>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</si>
  <si>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</si>
  <si>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</si>
  <si>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</si>
  <si>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</si>
  <si>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</si>
  <si>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</si>
  <si>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</si>
  <si>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</si>
  <si>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</si>
  <si>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</si>
  <si>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</si>
  <si>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</si>
  <si>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</si>
  <si>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</si>
  <si>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</si>
  <si>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</si>
  <si>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</si>
  <si>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</si>
  <si>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</si>
  <si>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</si>
  <si>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</si>
  <si>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</si>
  <si>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</si>
  <si>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</si>
  <si>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</si>
  <si>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</si>
  <si>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</si>
  <si>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</si>
  <si>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</si>
  <si>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</si>
  <si>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</si>
  <si>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</si>
  <si>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</si>
  <si>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</si>
  <si>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</si>
  <si>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</si>
  <si>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</si>
  <si>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</si>
  <si>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</si>
  <si>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</si>
  <si>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</si>
  <si>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</si>
  <si>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</si>
  <si>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</si>
  <si>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</si>
  <si>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</si>
  <si>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</si>
  <si>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</si>
  <si>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</si>
  <si>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</si>
  <si>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</si>
  <si>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</si>
  <si>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</si>
  <si>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</si>
  <si>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</si>
  <si>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</si>
  <si>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</si>
  <si>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</si>
  <si>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</si>
  <si>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</si>
  <si>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</si>
  <si>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</si>
  <si>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</si>
  <si>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</si>
  <si>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</si>
  <si>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</si>
  <si>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</si>
  <si>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</si>
  <si>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</si>
  <si>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</si>
  <si>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</si>
  <si>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</si>
  <si>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</si>
  <si>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</si>
  <si>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</si>
  <si>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</si>
  <si>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</si>
  <si>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</si>
  <si>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</si>
  <si>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</si>
  <si>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</si>
  <si>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</si>
  <si>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</si>
  <si>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</si>
  <si>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</si>
  <si>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</si>
  <si>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</si>
  <si>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</si>
  <si>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</si>
  <si>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</si>
  <si>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</si>
  <si>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</si>
  <si>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</si>
  <si>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</si>
  <si>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</si>
  <si>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</si>
  <si>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</si>
  <si>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</si>
  <si>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</si>
  <si>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</si>
  <si>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</si>
  <si>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</si>
  <si>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</si>
  <si>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</si>
  <si>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</si>
  <si>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</si>
  <si>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</si>
  <si>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</si>
  <si>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</si>
  <si>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</si>
  <si>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</si>
  <si>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</si>
  <si>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</si>
  <si>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</si>
  <si>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</si>
  <si>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</si>
  <si>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</si>
  <si>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</si>
  <si>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</si>
  <si>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</si>
  <si>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</si>
  <si>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</si>
  <si>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</si>
  <si>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</si>
  <si>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</si>
  <si>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</si>
  <si>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</si>
  <si>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</si>
  <si>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</si>
  <si>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</si>
  <si>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</si>
  <si>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</si>
  <si>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</si>
  <si>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</si>
  <si>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</si>
  <si>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</si>
  <si>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</si>
  <si>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</si>
  <si>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</si>
  <si>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</si>
  <si>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</si>
  <si>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</si>
  <si>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</si>
  <si>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</si>
  <si>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</si>
  <si>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</si>
  <si>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</si>
  <si>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</si>
  <si>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</si>
  <si>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</si>
  <si>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</si>
  <si>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</si>
  <si>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</si>
  <si>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</si>
  <si>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</si>
  <si>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</si>
  <si>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</si>
  <si>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</si>
  <si>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</si>
  <si>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</si>
  <si>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</si>
  <si>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</si>
  <si>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</si>
  <si>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</si>
  <si>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</si>
  <si>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</si>
  <si>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</si>
  <si>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</si>
  <si>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</si>
  <si>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</si>
  <si>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</si>
  <si>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</si>
  <si>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</si>
  <si>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</si>
  <si>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</si>
  <si>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</si>
  <si>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</si>
  <si>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</si>
  <si>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</si>
  <si>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</si>
  <si>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</si>
  <si>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</si>
  <si>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</si>
  <si>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</si>
  <si>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</si>
  <si>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</si>
  <si>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</si>
  <si>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</si>
  <si>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</si>
  <si>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</si>
  <si>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</si>
  <si>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</si>
  <si>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</si>
  <si>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</si>
  <si>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</si>
  <si>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</si>
  <si>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</si>
  <si>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</si>
  <si>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</si>
  <si>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</si>
  <si>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</si>
  <si>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</si>
  <si>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</si>
  <si>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</si>
  <si>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</si>
  <si>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</si>
  <si>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</si>
  <si>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</si>
  <si>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</si>
  <si>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</si>
  <si>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</si>
  <si>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</si>
  <si>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</si>
  <si>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</si>
  <si>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</si>
  <si>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</si>
  <si>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</si>
  <si>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</si>
  <si>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</si>
  <si>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</si>
  <si>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</si>
  <si>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</si>
  <si>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</si>
  <si>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</si>
  <si>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</si>
  <si>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</si>
  <si>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</si>
  <si>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</si>
  <si>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</si>
  <si>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</si>
  <si>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</si>
  <si>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</si>
  <si>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</si>
  <si>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</si>
  <si>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</si>
  <si>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</si>
  <si>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</si>
  <si>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</si>
  <si>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</si>
  <si>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</si>
  <si>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</si>
  <si>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</si>
  <si>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</si>
  <si>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</si>
  <si>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</si>
  <si>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</si>
  <si>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</si>
  <si>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</si>
  <si>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</si>
  <si>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</si>
  <si>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</si>
  <si>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</si>
  <si>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</si>
  <si>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</si>
  <si>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</si>
  <si>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</si>
  <si>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</si>
  <si>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</si>
  <si>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</si>
  <si>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</si>
  <si>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</si>
  <si>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</si>
  <si>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</si>
  <si>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</si>
  <si>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</si>
  <si>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</si>
  <si>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</si>
  <si>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</si>
  <si>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</si>
  <si>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</si>
  <si>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</si>
  <si>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</si>
  <si>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</si>
  <si>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</si>
  <si>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</si>
  <si>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</si>
  <si>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</si>
  <si>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</si>
  <si>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</si>
  <si>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</si>
  <si>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</si>
  <si>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</si>
  <si>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</si>
  <si>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</si>
  <si>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</si>
  <si>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</si>
  <si>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</si>
  <si>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</si>
  <si>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</si>
  <si>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</si>
  <si>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</si>
  <si>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</si>
  <si>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</si>
  <si>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</si>
  <si>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</si>
  <si>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</si>
  <si>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</si>
  <si>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</si>
  <si>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</si>
  <si>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</si>
  <si>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</si>
  <si>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</si>
  <si>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</si>
  <si>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</si>
  <si>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</si>
  <si>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</si>
  <si>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</si>
  <si>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</si>
  <si>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</si>
  <si>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</si>
  <si>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</si>
  <si>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</si>
  <si>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</si>
  <si>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</si>
  <si>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</si>
  <si>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</si>
  <si>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</si>
  <si>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</si>
  <si>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</si>
  <si>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</si>
  <si>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</si>
  <si>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</si>
  <si>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</si>
  <si>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</si>
  <si>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</si>
  <si>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</si>
  <si>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</si>
  <si>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</si>
  <si>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</si>
  <si>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</si>
  <si>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</si>
  <si>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</si>
  <si>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</si>
  <si>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</si>
  <si>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</si>
  <si>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</si>
  <si>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</si>
  <si>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</si>
  <si>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</si>
  <si>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</si>
  <si>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</si>
  <si>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</si>
  <si>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</si>
  <si>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</si>
  <si>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</si>
  <si>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</si>
  <si>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</si>
  <si>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</si>
  <si>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</si>
  <si>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</si>
  <si>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</si>
  <si>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</si>
  <si>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</si>
  <si>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</si>
  <si>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</si>
  <si>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</si>
  <si>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</si>
  <si>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</si>
  <si>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</si>
  <si>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</si>
  <si>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</si>
  <si>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</si>
  <si>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</si>
  <si>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</si>
  <si>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</si>
  <si>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</si>
  <si>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</si>
  <si>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</si>
  <si>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</si>
  <si>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</si>
  <si>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</si>
  <si>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</si>
  <si>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</si>
  <si>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</si>
  <si>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</si>
  <si>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</si>
  <si>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</si>
  <si>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</si>
  <si>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</si>
  <si>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</si>
  <si>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</si>
  <si>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</si>
  <si>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</si>
  <si>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</si>
  <si>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</si>
  <si>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</si>
  <si>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</si>
  <si>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</si>
  <si>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</si>
  <si>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</si>
  <si>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</si>
  <si>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</si>
  <si>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</si>
  <si>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</si>
  <si>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</si>
  <si>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</si>
  <si>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</si>
  <si>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</si>
  <si>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</si>
  <si>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</si>
  <si>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</si>
  <si>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</si>
  <si>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</si>
  <si>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</si>
  <si>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</si>
  <si>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</si>
  <si>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</si>
  <si>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</si>
  <si>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</si>
  <si>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</si>
  <si>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</si>
  <si>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</si>
  <si>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</si>
  <si>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</si>
  <si>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</si>
  <si>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</si>
  <si>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</si>
  <si>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</si>
  <si>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</si>
  <si>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</si>
  <si>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</si>
  <si>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</si>
  <si>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</si>
  <si>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</si>
  <si>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</si>
  <si>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</si>
  <si>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</si>
  <si>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</si>
  <si>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</si>
  <si>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</si>
  <si>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</si>
  <si>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</si>
  <si>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</si>
  <si>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</si>
  <si>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</si>
  <si>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</si>
  <si>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</si>
  <si>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</si>
  <si>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</si>
  <si>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</si>
  <si>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</si>
  <si>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</si>
  <si>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</si>
  <si>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</si>
  <si>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</si>
  <si>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</si>
  <si>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</si>
  <si>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</si>
  <si>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</si>
  <si>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</si>
  <si>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</si>
  <si>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</si>
  <si>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</si>
  <si>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</si>
  <si>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</si>
  <si>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</si>
  <si>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</si>
  <si>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</si>
  <si>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</si>
  <si>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</si>
  <si>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</si>
  <si>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</si>
  <si>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</si>
  <si>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</si>
  <si>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</si>
  <si>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</si>
  <si>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</si>
  <si>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</si>
  <si>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</si>
  <si>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</si>
  <si>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</si>
  <si>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</si>
  <si>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</si>
  <si>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</si>
  <si>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</si>
  <si>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</si>
  <si>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</si>
  <si>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</si>
  <si>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</si>
  <si>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</si>
  <si>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</si>
  <si>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</si>
  <si>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</si>
  <si>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</si>
  <si>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</si>
  <si>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</si>
  <si>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</si>
  <si>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</si>
  <si>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</si>
  <si>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</si>
  <si>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</si>
  <si>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</si>
  <si>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</si>
  <si>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</si>
  <si>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</si>
  <si>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</si>
  <si>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</si>
  <si>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</si>
  <si>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</si>
  <si>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</si>
  <si>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</si>
  <si>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</si>
  <si>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</si>
  <si>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</si>
  <si>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</si>
  <si>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</si>
  <si>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</si>
  <si>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</si>
  <si>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</si>
  <si>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</si>
  <si>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</si>
  <si>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</si>
  <si>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</si>
  <si>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</si>
  <si>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</si>
  <si>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</si>
  <si>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</si>
  <si>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</si>
  <si>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</si>
  <si>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</si>
  <si>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</si>
  <si>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</si>
  <si>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</si>
  <si>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</si>
  <si>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</si>
  <si>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</si>
  <si>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</si>
  <si>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</si>
  <si>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</si>
  <si>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</si>
  <si>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</si>
  <si>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</si>
  <si>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</si>
  <si>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</si>
  <si>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</si>
  <si>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</si>
  <si>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</si>
  <si>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</si>
  <si>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</si>
  <si>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</si>
  <si>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</si>
  <si>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</si>
  <si>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</si>
  <si>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</si>
  <si>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</si>
  <si>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</si>
  <si>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</si>
  <si>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</si>
  <si>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</si>
  <si>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</si>
  <si>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</si>
  <si>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</si>
  <si>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</si>
  <si>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</si>
  <si>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</si>
  <si>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</si>
  <si>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</si>
  <si>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</si>
  <si>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</si>
  <si>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</si>
  <si>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</si>
  <si>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</si>
  <si>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</si>
  <si>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</si>
  <si>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</si>
  <si>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</si>
  <si>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</si>
  <si>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</si>
  <si>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</si>
  <si>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</si>
  <si>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</si>
  <si>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</si>
  <si>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</si>
  <si>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</si>
  <si>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</si>
  <si>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</si>
  <si>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</si>
  <si>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</si>
  <si>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</si>
  <si>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</si>
  <si>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</si>
  <si>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</si>
  <si>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</si>
  <si>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</si>
  <si>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</si>
  <si>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</si>
  <si>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</si>
  <si>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</si>
  <si>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</si>
  <si>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</si>
  <si>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</si>
  <si>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</si>
  <si>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</si>
  <si>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</si>
  <si>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</si>
  <si>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</si>
  <si>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</si>
  <si>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</si>
  <si>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</si>
  <si>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</si>
  <si>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</si>
  <si>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</si>
  <si>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</si>
  <si>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</si>
  <si>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</si>
  <si>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</si>
  <si>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</si>
  <si>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</si>
  <si>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</si>
  <si>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</si>
  <si>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</si>
  <si>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</si>
  <si>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</si>
  <si>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</si>
  <si>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</si>
  <si>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</si>
  <si>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</si>
  <si>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</si>
  <si>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</si>
  <si>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</si>
  <si>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</si>
  <si>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</si>
  <si>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</si>
  <si>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</si>
  <si>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</si>
  <si>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</si>
  <si>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</si>
  <si>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</si>
  <si>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</si>
  <si>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</si>
  <si>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</si>
  <si>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</si>
  <si>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</si>
  <si>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</si>
  <si>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</si>
  <si>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</si>
  <si>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</si>
  <si>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</si>
  <si>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</si>
  <si>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</si>
  <si>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</si>
  <si>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</si>
  <si>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</si>
  <si>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</si>
  <si>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</si>
  <si>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</si>
  <si>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</si>
  <si>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</si>
  <si>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</si>
  <si>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</si>
  <si>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</si>
  <si>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</si>
  <si>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</si>
  <si>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</si>
  <si>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</si>
  <si>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</si>
  <si>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</si>
  <si>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</si>
  <si>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</si>
  <si>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</si>
  <si>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</si>
  <si>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</si>
  <si>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</si>
  <si>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</si>
  <si>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</si>
  <si>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</si>
  <si>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</si>
  <si>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</si>
  <si>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</si>
  <si>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</si>
  <si>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</si>
  <si>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</si>
  <si>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</si>
  <si>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</si>
  <si>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</si>
  <si>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</si>
  <si>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</si>
  <si>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</si>
  <si>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</si>
  <si>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</si>
  <si>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</si>
  <si>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</si>
  <si>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</si>
  <si>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</si>
  <si>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</si>
  <si>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</si>
  <si>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</si>
  <si>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</si>
  <si>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</si>
  <si>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</si>
  <si>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</si>
  <si>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</si>
  <si>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</si>
  <si>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</si>
  <si>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</si>
  <si>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</si>
  <si>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</si>
  <si>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</si>
  <si>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</si>
  <si>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</si>
  <si>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</si>
  <si>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</si>
  <si>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</si>
  <si>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</si>
  <si>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</si>
  <si>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</si>
  <si>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</si>
  <si>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</si>
  <si>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</si>
  <si>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</si>
  <si>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</si>
  <si>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</si>
  <si>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</si>
  <si>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</si>
  <si>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</si>
  <si>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</si>
  <si>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</si>
  <si>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</si>
  <si>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</si>
  <si>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</si>
  <si>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</si>
  <si>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</si>
  <si>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</si>
  <si>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</si>
  <si>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</si>
  <si>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</si>
  <si>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</si>
  <si>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</si>
  <si>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</si>
  <si>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</si>
  <si>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</si>
  <si>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</si>
  <si>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</si>
  <si>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</si>
  <si>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</si>
  <si>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</si>
  <si>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</si>
  <si>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</si>
  <si>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</si>
  <si>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</si>
  <si>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</si>
  <si>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</si>
  <si>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</si>
  <si>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</si>
  <si>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</si>
  <si>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</si>
  <si>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</si>
  <si>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</si>
  <si>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</si>
  <si>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</si>
  <si>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</si>
  <si>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</si>
  <si>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</si>
  <si>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</si>
  <si>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</si>
  <si>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</si>
  <si>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</si>
  <si>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</si>
  <si>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</si>
  <si>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</si>
  <si>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</si>
  <si>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</si>
  <si>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</si>
  <si>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</si>
  <si>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</si>
  <si>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</si>
  <si>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</si>
  <si>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</si>
  <si>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</si>
  <si>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</si>
  <si>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</si>
  <si>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</si>
  <si>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</si>
  <si>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</si>
  <si>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</si>
  <si>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</si>
  <si>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</si>
  <si>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</si>
  <si>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</si>
  <si>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</si>
  <si>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</si>
  <si>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</si>
  <si>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</si>
  <si>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</si>
  <si>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</si>
  <si>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</si>
  <si>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</si>
  <si>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</si>
  <si>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</si>
  <si>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</si>
  <si>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</si>
  <si>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</si>
  <si>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</si>
  <si>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</si>
  <si>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</si>
  <si>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</si>
  <si>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</si>
  <si>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</si>
  <si>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</si>
  <si>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</si>
  <si>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</si>
  <si>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</si>
  <si>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</si>
  <si>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</si>
  <si>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</si>
  <si>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</si>
  <si>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</si>
  <si>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</si>
  <si>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</si>
  <si>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</si>
  <si>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</si>
  <si>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</si>
  <si>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</si>
  <si>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</si>
  <si>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</si>
  <si>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</si>
  <si>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</si>
  <si>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</si>
  <si>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</si>
  <si>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</si>
  <si>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</si>
  <si>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</si>
  <si>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</si>
  <si>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</si>
  <si>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</si>
  <si>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</si>
  <si>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</si>
  <si>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</si>
  <si>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</si>
  <si>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</si>
  <si>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</si>
  <si>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</si>
  <si>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</si>
  <si>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</si>
  <si>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</si>
  <si>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</si>
  <si>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</si>
  <si>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</si>
  <si>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</si>
  <si>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</si>
  <si>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</si>
  <si>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</si>
  <si>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</si>
  <si>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</si>
  <si>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</si>
  <si>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</si>
  <si>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</si>
  <si>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</si>
  <si>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</si>
  <si>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</si>
  <si>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</si>
  <si>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</si>
  <si>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</si>
  <si>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</si>
  <si>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</si>
  <si>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</si>
  <si>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</si>
  <si>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</si>
  <si>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</si>
  <si>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</si>
  <si>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</si>
  <si>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</si>
  <si>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</si>
  <si>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</si>
  <si>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</si>
  <si>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</si>
  <si>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</si>
  <si>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</si>
  <si>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</si>
  <si>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</si>
  <si>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</si>
  <si>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</si>
  <si>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</si>
  <si>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</si>
  <si>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</si>
  <si>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</si>
  <si>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</si>
  <si>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</si>
  <si>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</si>
  <si>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</si>
  <si>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</si>
  <si>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</si>
  <si>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</si>
  <si>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</si>
  <si>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</si>
  <si>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</si>
  <si>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</si>
  <si>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</si>
  <si>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</si>
  <si>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</si>
  <si>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</si>
  <si>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</si>
  <si>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</si>
  <si>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</si>
  <si>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</si>
  <si>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</si>
  <si>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</si>
  <si>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</si>
  <si>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</si>
  <si>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</si>
  <si>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</si>
  <si>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</si>
  <si>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</si>
  <si>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</si>
  <si>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</si>
  <si>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</si>
  <si>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</si>
  <si>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</si>
  <si>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</si>
  <si>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</si>
  <si>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</si>
  <si>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</si>
  <si>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</si>
  <si>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</si>
  <si>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</si>
  <si>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</si>
  <si>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</si>
  <si>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</si>
  <si>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</si>
  <si>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</si>
  <si>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</si>
  <si>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</si>
  <si>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</si>
  <si>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</si>
  <si>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</si>
  <si>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</si>
  <si>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</si>
  <si>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</si>
  <si>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</si>
  <si>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</si>
  <si>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</si>
  <si>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</si>
  <si>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</si>
  <si>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</si>
  <si>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</si>
  <si>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</si>
  <si>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</si>
  <si>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</si>
  <si>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</si>
  <si>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</si>
  <si>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</si>
  <si>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</si>
  <si>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</si>
  <si>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</si>
  <si>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</si>
  <si>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</si>
  <si>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</si>
  <si>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</si>
  <si>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</si>
  <si>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</si>
  <si>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</si>
  <si>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</si>
  <si>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</si>
  <si>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</si>
  <si>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</si>
  <si>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</si>
  <si>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</si>
  <si>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</si>
  <si>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</si>
  <si>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</si>
  <si>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</si>
  <si>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</si>
  <si>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</si>
  <si>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</si>
  <si>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</si>
  <si>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</si>
  <si>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</si>
  <si>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</si>
  <si>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</si>
  <si>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</si>
  <si>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</si>
  <si>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</si>
  <si>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</si>
  <si>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</si>
  <si>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</si>
  <si>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</si>
  <si>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</si>
  <si>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</si>
  <si>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</si>
  <si>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</si>
  <si>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</si>
  <si>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</si>
  <si>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</si>
  <si>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</si>
  <si>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</si>
  <si>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</si>
  <si>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</si>
  <si>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</si>
  <si>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</si>
  <si>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</si>
  <si>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</si>
  <si>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</si>
  <si>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</si>
  <si>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</si>
  <si>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</si>
  <si>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</si>
  <si>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</si>
  <si>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</si>
  <si>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</si>
  <si>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</si>
  <si>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</si>
  <si>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</si>
  <si>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</si>
  <si>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</si>
  <si>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</si>
  <si>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</si>
  <si>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</si>
  <si>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</si>
  <si>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</si>
  <si>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</si>
  <si>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</si>
  <si>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</si>
  <si>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</si>
  <si>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</si>
  <si>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</si>
  <si>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</si>
  <si>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</si>
  <si>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</si>
  <si>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</si>
  <si>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</si>
  <si>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</si>
  <si>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</si>
  <si>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</si>
  <si>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</si>
  <si>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</si>
  <si>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</si>
  <si>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</si>
  <si>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</si>
  <si>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</si>
  <si>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</si>
  <si>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</si>
  <si>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</si>
  <si>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</si>
  <si>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</si>
  <si>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</si>
  <si>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</si>
  <si>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</si>
  <si>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</si>
  <si>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</si>
  <si>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</si>
  <si>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</si>
  <si>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</si>
  <si>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</si>
  <si>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</si>
  <si>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</si>
  <si>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</si>
  <si>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</si>
  <si>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</si>
  <si>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</si>
  <si>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</si>
  <si>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</si>
  <si>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</si>
  <si>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</si>
  <si>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</si>
  <si>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</si>
  <si>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</si>
  <si>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</si>
  <si>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</si>
  <si>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</si>
  <si>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</si>
  <si>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</si>
  <si>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</si>
  <si>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</si>
  <si>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</si>
  <si>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</si>
  <si>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</si>
  <si>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</si>
  <si>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</si>
  <si>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</si>
  <si>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</si>
  <si>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</si>
  <si>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</si>
  <si>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</si>
  <si>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</si>
  <si>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</si>
  <si>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</si>
  <si>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</si>
  <si>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</si>
  <si>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</si>
  <si>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</si>
  <si>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</si>
  <si>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</si>
  <si>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</si>
  <si>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</si>
  <si>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</si>
  <si>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</si>
  <si>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</si>
  <si>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</si>
  <si>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</si>
  <si>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</si>
  <si>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</si>
  <si>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</si>
  <si>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</si>
  <si>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</si>
  <si>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</si>
  <si>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</si>
  <si>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</si>
  <si>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</si>
  <si>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</si>
  <si>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</si>
  <si>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</si>
  <si>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</si>
  <si>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</si>
  <si>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</si>
  <si>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</si>
  <si>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</si>
  <si>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</si>
  <si>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</si>
  <si>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</si>
  <si>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</si>
  <si>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</si>
  <si>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</si>
  <si>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</si>
  <si>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</si>
  <si>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</si>
  <si>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</si>
  <si>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</si>
  <si>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</si>
  <si>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</si>
  <si>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</si>
  <si>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</si>
  <si>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</si>
  <si>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</si>
  <si>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</si>
  <si>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</si>
  <si>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</si>
  <si>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</si>
  <si>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</si>
  <si>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</si>
  <si>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</si>
  <si>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</si>
  <si>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</si>
  <si>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</si>
  <si>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</si>
  <si>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</si>
  <si>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</si>
  <si>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</si>
  <si>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</si>
  <si>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</si>
  <si>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</si>
  <si>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</si>
  <si>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</si>
  <si>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</si>
  <si>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</si>
  <si>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</si>
  <si>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</si>
  <si>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</si>
  <si>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</si>
  <si>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</si>
  <si>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</si>
  <si>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</si>
  <si>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</si>
  <si>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</si>
  <si>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</si>
  <si>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</si>
  <si>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</si>
  <si>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</si>
  <si>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</si>
  <si>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</si>
  <si>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</si>
  <si>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</si>
  <si>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</si>
  <si>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</si>
  <si>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</si>
  <si>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</si>
  <si>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</si>
  <si>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</si>
  <si>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</si>
  <si>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</si>
  <si>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</si>
  <si>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</si>
  <si>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</si>
  <si>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</si>
  <si>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</si>
  <si>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</si>
  <si>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</si>
  <si>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</si>
  <si>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</si>
  <si>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</si>
  <si>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</si>
  <si>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</si>
  <si>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</si>
  <si>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</si>
  <si>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</si>
  <si>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</si>
  <si>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</si>
  <si>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</si>
  <si>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</si>
  <si>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</si>
  <si>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</si>
  <si>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</si>
  <si>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</si>
  <si>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</si>
  <si>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</si>
  <si>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</si>
  <si>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</si>
  <si>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</si>
  <si>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</si>
  <si>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</si>
  <si>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</si>
  <si>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</si>
  <si>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</si>
  <si>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</si>
  <si>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</si>
  <si>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</si>
  <si>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</si>
  <si>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</si>
  <si>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</si>
  <si>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</si>
  <si>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</si>
  <si>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</si>
  <si>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</si>
  <si>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</si>
  <si>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</si>
  <si>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</si>
  <si>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</si>
  <si>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</si>
  <si>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</si>
  <si>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</si>
  <si>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</si>
  <si>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</si>
  <si>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</si>
  <si>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</si>
  <si>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</si>
  <si>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</si>
  <si>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</si>
  <si>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</si>
  <si>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</si>
  <si>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</si>
  <si>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</si>
  <si>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</si>
  <si>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</si>
  <si>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</si>
  <si>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</si>
  <si>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</si>
  <si>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</si>
  <si>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</si>
  <si>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</si>
  <si>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</si>
  <si>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</si>
  <si>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</si>
  <si>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</si>
  <si>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</si>
  <si>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</si>
  <si>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</si>
  <si>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</si>
  <si>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</si>
  <si>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</si>
  <si>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</si>
  <si>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</si>
  <si>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</si>
  <si>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</si>
  <si>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</si>
  <si>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</si>
  <si>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</si>
  <si>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</si>
  <si>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</si>
  <si>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</si>
  <si>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</si>
  <si>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</si>
  <si>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</si>
  <si>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</si>
  <si>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</si>
  <si>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</si>
  <si>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</si>
  <si>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</si>
  <si>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</si>
  <si>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</si>
  <si>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</si>
  <si>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</si>
  <si>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</si>
  <si>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</si>
  <si>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</si>
  <si>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</si>
  <si>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</si>
  <si>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</si>
  <si>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</si>
  <si>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</si>
  <si>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</si>
  <si>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</si>
  <si>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</si>
  <si>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</si>
  <si>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</si>
  <si>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</si>
  <si>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</si>
  <si>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</si>
  <si>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</si>
  <si>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</si>
  <si>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</si>
  <si>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</si>
  <si>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</si>
  <si>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</si>
  <si>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</si>
  <si>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</si>
  <si>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</si>
  <si>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</si>
  <si>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</si>
  <si>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</si>
  <si>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</si>
  <si>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</si>
  <si>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</si>
  <si>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</si>
  <si>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</si>
  <si>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</si>
  <si>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</si>
  <si>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</si>
  <si>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</si>
  <si>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</si>
  <si>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</si>
  <si>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</si>
  <si>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</si>
  <si>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</si>
  <si>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</si>
  <si>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</si>
  <si>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</si>
  <si>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</si>
  <si>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</si>
  <si>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</si>
  <si>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</si>
  <si>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</si>
  <si>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</si>
  <si>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</si>
  <si>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</si>
  <si>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</si>
  <si>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</si>
  <si>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</si>
  <si>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</si>
  <si>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</si>
  <si>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</si>
  <si>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</si>
  <si>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</si>
  <si>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</si>
  <si>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</si>
  <si>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</si>
  <si>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</si>
  <si>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</si>
  <si>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</si>
  <si>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</si>
  <si>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</si>
  <si>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</si>
  <si>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</si>
  <si>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</si>
  <si>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</si>
  <si>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</si>
  <si>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</si>
  <si>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</si>
  <si>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</si>
  <si>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</si>
  <si>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</si>
  <si>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</si>
  <si>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</si>
  <si>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</si>
  <si>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</si>
  <si>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</si>
  <si>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</si>
  <si>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</si>
  <si>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</si>
  <si>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</si>
  <si>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</si>
  <si>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</si>
  <si>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</si>
  <si>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</si>
  <si>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</si>
  <si>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</si>
  <si>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</si>
  <si>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</si>
  <si>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</si>
  <si>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</si>
  <si>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</si>
  <si>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</si>
  <si>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</si>
  <si>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</si>
  <si>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</si>
  <si>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</si>
  <si>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</si>
  <si>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</si>
  <si>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</si>
  <si>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</si>
  <si>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</si>
  <si>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</si>
  <si>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</si>
  <si>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</si>
  <si>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</si>
  <si>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</si>
  <si>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</si>
  <si>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</si>
  <si>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</si>
  <si>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</si>
  <si>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</si>
  <si>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</si>
  <si>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</si>
  <si>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</si>
  <si>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</si>
  <si>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</si>
  <si>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</si>
  <si>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</si>
  <si>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</si>
  <si>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</si>
  <si>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</si>
  <si>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</si>
  <si>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</si>
  <si>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</si>
  <si>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</si>
  <si>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</si>
  <si>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</si>
  <si>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</si>
  <si>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</si>
  <si>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</si>
  <si>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</si>
  <si>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</si>
  <si>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</si>
  <si>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</si>
  <si>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</si>
  <si>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</si>
  <si>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</si>
  <si>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</si>
  <si>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</si>
  <si>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</si>
  <si>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</si>
  <si>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</si>
  <si>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</si>
  <si>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</si>
  <si>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</si>
  <si>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</si>
  <si>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</si>
  <si>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</si>
  <si>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</si>
  <si>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</si>
  <si>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</si>
  <si>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</si>
  <si>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</si>
  <si>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</si>
  <si>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</si>
  <si>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</si>
  <si>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</si>
  <si>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</si>
  <si>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</si>
  <si>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</si>
  <si>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</si>
  <si>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</si>
  <si>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</si>
  <si>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</si>
  <si>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</si>
  <si>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</si>
  <si>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</si>
  <si>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</si>
  <si>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</si>
  <si>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</si>
  <si>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</si>
  <si>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</si>
  <si>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</si>
  <si>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</si>
  <si>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</si>
  <si>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</si>
  <si>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</si>
  <si>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</si>
  <si>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</si>
  <si>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</si>
  <si>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</si>
  <si>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</si>
  <si>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</si>
  <si>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</si>
  <si>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</si>
  <si>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</si>
  <si>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</si>
  <si>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</si>
  <si>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</si>
  <si>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</si>
  <si>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</si>
  <si>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</si>
  <si>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</si>
  <si>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</si>
  <si>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</si>
  <si>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</si>
  <si>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</si>
  <si>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</si>
  <si>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</si>
  <si>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</si>
  <si>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</si>
  <si>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</si>
  <si>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</si>
  <si>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</si>
  <si>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</si>
  <si>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</si>
  <si>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</si>
  <si>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</si>
  <si>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</si>
  <si>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</si>
  <si>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</si>
  <si>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</si>
  <si>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</si>
  <si>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</si>
  <si>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</si>
  <si>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</si>
  <si>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</si>
  <si>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</si>
  <si>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</si>
  <si>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</si>
  <si>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</si>
  <si>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</si>
  <si>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</si>
  <si>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</si>
  <si>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</si>
  <si>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</si>
  <si>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</si>
  <si>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</si>
  <si>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</si>
  <si>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</si>
  <si>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</si>
  <si>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</si>
  <si>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</si>
  <si>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</si>
  <si>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</si>
  <si>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</si>
  <si>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</si>
  <si>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</si>
  <si>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</si>
  <si>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</si>
  <si>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</si>
  <si>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</si>
  <si>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</si>
  <si>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</si>
  <si>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</si>
  <si>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</si>
  <si>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</si>
  <si>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</si>
  <si>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</si>
  <si>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</si>
  <si>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</si>
  <si>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</si>
  <si>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</si>
  <si>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</si>
  <si>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</si>
  <si>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</si>
  <si>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</si>
  <si>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</si>
  <si>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</si>
  <si>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</si>
  <si>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</si>
  <si>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</si>
  <si>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</si>
  <si>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</si>
  <si>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</si>
  <si>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</si>
  <si>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</si>
  <si>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</si>
  <si>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</si>
  <si>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</si>
  <si>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</si>
  <si>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</si>
  <si>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</si>
  <si>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</si>
  <si>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</si>
  <si>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</si>
  <si>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</si>
  <si>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</si>
  <si>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</si>
  <si>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</si>
  <si>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</si>
  <si>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</si>
  <si>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</si>
  <si>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</si>
  <si>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</si>
  <si>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</si>
  <si>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</si>
  <si>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</si>
  <si>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</si>
  <si>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</si>
  <si>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</si>
  <si>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</si>
  <si>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</si>
  <si>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</si>
  <si>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</si>
  <si>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</si>
  <si>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</si>
  <si>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</si>
  <si>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</si>
  <si>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</si>
  <si>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</si>
  <si>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</si>
  <si>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</si>
  <si>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</si>
  <si>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</si>
  <si>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</si>
  <si>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</si>
  <si>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</si>
  <si>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</si>
  <si>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</si>
  <si>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</si>
  <si>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</si>
  <si>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</si>
  <si>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</si>
  <si>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</si>
  <si>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</si>
  <si>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</si>
  <si>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</si>
  <si>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</si>
  <si>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</si>
  <si>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</si>
  <si>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</si>
  <si>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</si>
  <si>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</si>
  <si>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</si>
  <si>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</si>
  <si>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</si>
  <si>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</si>
  <si>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</si>
  <si>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</si>
  <si>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</si>
  <si>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</si>
  <si>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</si>
  <si>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</si>
  <si>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</si>
  <si>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</si>
  <si>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</si>
  <si>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</si>
  <si>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</si>
  <si>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</si>
  <si>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</si>
  <si>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</si>
  <si>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</si>
  <si>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</si>
  <si>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</si>
  <si>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</si>
  <si>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</si>
  <si>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</si>
  <si>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</si>
  <si>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</si>
  <si>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</si>
  <si>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</si>
  <si>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</si>
  <si>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</si>
  <si>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</si>
  <si>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</si>
  <si>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</si>
  <si>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</si>
  <si>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</si>
  <si>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</si>
  <si>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</si>
  <si>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</si>
  <si>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</si>
  <si>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</si>
  <si>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</si>
  <si>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</si>
  <si>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</si>
  <si>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</si>
  <si>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</si>
  <si>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</si>
  <si>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</si>
  <si>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</si>
  <si>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</si>
  <si>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</si>
  <si>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</si>
  <si>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</si>
  <si>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</si>
  <si>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</si>
  <si>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</si>
  <si>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</si>
  <si>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</si>
  <si>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</si>
  <si>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</si>
  <si>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</si>
  <si>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</si>
  <si>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</si>
  <si>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</si>
  <si>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</si>
  <si>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</si>
  <si>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</si>
  <si>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</si>
  <si>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</si>
  <si>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</si>
  <si>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</si>
  <si>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</si>
  <si>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</si>
  <si>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</si>
  <si>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</si>
  <si>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</si>
  <si>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</si>
  <si>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</si>
  <si>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</si>
  <si>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</si>
  <si>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</si>
  <si>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</si>
  <si>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</si>
  <si>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</si>
  <si>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</si>
  <si>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</si>
  <si>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</si>
  <si>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</si>
  <si>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</si>
  <si>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</si>
  <si>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</si>
  <si>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</si>
  <si>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</si>
  <si>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</si>
  <si>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</si>
  <si>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</si>
  <si>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</si>
  <si>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</si>
  <si>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</si>
  <si>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</si>
  <si>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</si>
  <si>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</si>
  <si>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</si>
  <si>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</si>
  <si>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</si>
  <si>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</si>
  <si>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</si>
  <si>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</si>
  <si>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</si>
  <si>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</si>
  <si>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</si>
  <si>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</si>
  <si>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</si>
  <si>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</si>
  <si>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</si>
  <si>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</si>
  <si>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</si>
  <si>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</si>
  <si>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</si>
  <si>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</si>
  <si>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</si>
  <si>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</si>
  <si>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</si>
  <si>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</si>
  <si>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</si>
  <si>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</si>
  <si>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</si>
  <si>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</si>
  <si>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</si>
  <si>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</si>
  <si>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</si>
  <si>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</si>
  <si>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</si>
  <si>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</si>
  <si>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</si>
  <si>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</si>
  <si>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</si>
  <si>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</si>
  <si>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</si>
  <si>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</si>
  <si>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</si>
  <si>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</si>
  <si>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</si>
  <si>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</si>
  <si>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</si>
  <si>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</si>
  <si>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</si>
  <si>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</si>
  <si>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</si>
  <si>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</si>
  <si>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</si>
  <si>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</si>
  <si>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</si>
  <si>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</si>
  <si>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</si>
  <si>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</si>
  <si>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</si>
  <si>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</si>
  <si>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</si>
  <si>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</si>
  <si>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</si>
  <si>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</si>
  <si>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</si>
  <si>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</si>
  <si>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</si>
  <si>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</si>
  <si>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</si>
  <si>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</si>
  <si>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</si>
  <si>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</si>
  <si>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</si>
  <si>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</si>
  <si>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</si>
  <si>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</si>
  <si>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</si>
  <si>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</si>
  <si>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</si>
  <si>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</si>
  <si>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</si>
  <si>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</si>
  <si>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</si>
  <si>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</si>
  <si>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</si>
  <si>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</si>
  <si>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</si>
  <si>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</si>
  <si>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</si>
  <si>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</si>
  <si>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</si>
  <si>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</si>
  <si>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</si>
  <si>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</si>
  <si>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</si>
  <si>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</si>
  <si>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</si>
  <si>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</si>
  <si>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</si>
  <si>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</si>
  <si>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</si>
  <si>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</si>
  <si>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</si>
  <si>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</si>
  <si>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</si>
  <si>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</si>
  <si>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</si>
  <si>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</si>
  <si>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</si>
  <si>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</si>
  <si>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</si>
  <si>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</si>
  <si>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</si>
  <si>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</si>
  <si>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</si>
  <si>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</si>
  <si>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</si>
  <si>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</si>
  <si>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</si>
  <si>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</si>
  <si>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</si>
  <si>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</si>
  <si>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</si>
  <si>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</si>
  <si>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</si>
  <si>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</si>
  <si>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</si>
  <si>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</si>
  <si>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</si>
  <si>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</si>
  <si>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</si>
  <si>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</si>
  <si>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</si>
  <si>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</si>
  <si>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</si>
  <si>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</si>
  <si>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</si>
  <si>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</si>
  <si>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</si>
  <si>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</si>
  <si>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</si>
  <si>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</si>
  <si>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</si>
  <si>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</si>
  <si>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</si>
  <si>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</si>
  <si>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</si>
  <si>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</si>
  <si>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</si>
  <si>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</si>
  <si>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</si>
  <si>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</si>
  <si>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</si>
  <si>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</si>
  <si>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</si>
  <si>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</si>
  <si>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</si>
  <si>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</si>
  <si>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</si>
  <si>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</si>
  <si>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</si>
  <si>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</si>
  <si>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</si>
  <si>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</si>
  <si>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</si>
  <si>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</si>
  <si>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</si>
  <si>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</si>
  <si>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</si>
  <si>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</si>
  <si>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</si>
  <si>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</si>
  <si>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</si>
  <si>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</si>
  <si>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</si>
  <si>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</si>
  <si>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</si>
  <si>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</si>
  <si>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</si>
  <si>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</si>
  <si>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</si>
  <si>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</si>
  <si>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</si>
  <si>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</si>
  <si>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</si>
  <si>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</si>
  <si>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</si>
  <si>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</si>
  <si>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</si>
  <si>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</si>
  <si>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</si>
  <si>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</si>
  <si>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</si>
  <si>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</si>
  <si>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</si>
  <si>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</si>
  <si>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</si>
  <si>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</si>
  <si>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</si>
  <si>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</si>
  <si>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</si>
  <si>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</si>
  <si>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</si>
  <si>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</si>
  <si>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</si>
  <si>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</si>
  <si>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</si>
  <si>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</si>
  <si>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</si>
  <si>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</si>
  <si>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</si>
  <si>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</si>
  <si>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</si>
  <si>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</si>
  <si>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</si>
  <si>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</si>
  <si>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</si>
  <si>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</si>
  <si>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</si>
  <si>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</si>
  <si>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</si>
  <si>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</si>
  <si>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</si>
  <si>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</si>
  <si>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</si>
  <si>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</si>
  <si>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</si>
  <si>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</si>
  <si>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</si>
  <si>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</si>
  <si>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</si>
  <si>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</si>
  <si>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</si>
  <si>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</si>
  <si>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</si>
  <si>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</si>
  <si>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</si>
  <si>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</si>
  <si>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</si>
  <si>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</si>
  <si>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</si>
  <si>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</si>
  <si>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</si>
  <si>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</si>
  <si>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</si>
  <si>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</si>
  <si>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</si>
  <si>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</si>
  <si>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</si>
  <si>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</si>
  <si>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</si>
  <si>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</si>
  <si>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</si>
  <si>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</si>
  <si>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</si>
  <si>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</si>
  <si>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</si>
  <si>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</si>
  <si>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</si>
  <si>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</si>
  <si>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</si>
  <si>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</si>
  <si>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</si>
  <si>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</si>
  <si>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</si>
  <si>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</si>
  <si>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</si>
  <si>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</si>
  <si>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</si>
  <si>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</si>
  <si>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</si>
  <si>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</si>
  <si>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</si>
  <si>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</si>
  <si>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</si>
  <si>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</si>
  <si>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</si>
  <si>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</si>
  <si>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</si>
  <si>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</si>
  <si>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</si>
  <si>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</si>
  <si>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</si>
  <si>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</si>
  <si>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</si>
  <si>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</si>
  <si>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</si>
  <si>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</si>
  <si>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</si>
  <si>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</si>
  <si>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</si>
  <si>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</si>
  <si>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</si>
  <si>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</si>
  <si>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</si>
  <si>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</si>
  <si>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</si>
  <si>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</si>
  <si>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</si>
  <si>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</si>
  <si>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</si>
  <si>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</si>
  <si>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</si>
  <si>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</si>
  <si>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</si>
  <si>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</si>
  <si>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</si>
  <si>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</si>
  <si>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</si>
  <si>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</si>
  <si>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</si>
  <si>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</si>
  <si>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</si>
  <si>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</si>
  <si>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</si>
  <si>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</si>
  <si>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</si>
  <si>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</si>
  <si>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</si>
  <si>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</si>
  <si>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</si>
  <si>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</si>
  <si>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</si>
  <si>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</si>
  <si>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</si>
  <si>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</si>
  <si>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</si>
  <si>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</si>
  <si>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</si>
  <si>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</si>
  <si>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</si>
  <si>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</si>
  <si>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</si>
  <si>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</si>
  <si>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</si>
  <si>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</si>
  <si>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</si>
  <si>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</si>
  <si>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</si>
  <si>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</si>
  <si>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</si>
  <si>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</si>
  <si>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</si>
  <si>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</si>
  <si>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</si>
  <si>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</si>
  <si>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</si>
  <si>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</si>
  <si>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</si>
  <si>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</si>
  <si>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</si>
  <si>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</si>
  <si>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</si>
  <si>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</si>
  <si>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</si>
  <si>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</si>
  <si>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</si>
  <si>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</si>
  <si>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</si>
  <si>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</si>
  <si>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</si>
  <si>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</si>
  <si>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</si>
  <si>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</si>
  <si>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</si>
  <si>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</si>
  <si>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</si>
  <si>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</si>
  <si>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</si>
  <si>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</si>
  <si>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</si>
  <si>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</si>
  <si>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</si>
  <si>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</si>
  <si>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</si>
  <si>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</si>
  <si>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</si>
  <si>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</si>
  <si>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</si>
  <si>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</si>
  <si>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</si>
  <si>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</si>
  <si>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</si>
  <si>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</si>
  <si>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</si>
  <si>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</si>
  <si>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</si>
  <si>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</si>
  <si>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</si>
  <si>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</si>
  <si>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</si>
  <si>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</si>
  <si>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</si>
  <si>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</si>
  <si>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</si>
  <si>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</si>
  <si>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</si>
  <si>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</si>
  <si>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</si>
  <si>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</si>
  <si>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</si>
  <si>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</si>
  <si>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</si>
  <si>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</si>
  <si>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</si>
  <si>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</si>
  <si>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</si>
  <si>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</si>
  <si>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</si>
  <si>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</si>
  <si>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</si>
  <si>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</si>
  <si>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</si>
  <si>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</si>
  <si>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</si>
  <si>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</si>
  <si>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</si>
  <si>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</si>
  <si>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</si>
  <si>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</si>
  <si>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</si>
  <si>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</si>
  <si>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</si>
  <si>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</si>
  <si>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</si>
  <si>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</si>
  <si>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</si>
  <si>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</si>
  <si>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</si>
  <si>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</si>
  <si>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</si>
  <si>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</si>
  <si>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</si>
  <si>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</si>
  <si>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</si>
  <si>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</si>
  <si>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</si>
  <si>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</si>
  <si>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</si>
  <si>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</si>
  <si>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</si>
  <si>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</si>
  <si>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</si>
  <si>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</si>
  <si>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</si>
  <si>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</si>
  <si>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</si>
  <si>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</si>
  <si>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</si>
  <si>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</si>
  <si>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</si>
  <si>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</si>
  <si>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</si>
  <si>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</si>
  <si>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</si>
  <si>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</si>
  <si>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</si>
  <si>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</si>
  <si>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</si>
  <si>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</si>
  <si>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</si>
  <si>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</si>
  <si>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</si>
  <si>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</si>
  <si>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</si>
  <si>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</si>
  <si>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</si>
  <si>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</si>
  <si>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</si>
  <si>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</si>
  <si>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</si>
  <si>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</si>
  <si>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</si>
  <si>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</si>
  <si>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</si>
  <si>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</si>
  <si>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</si>
  <si>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</si>
  <si>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</si>
  <si>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</si>
  <si>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</si>
  <si>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</si>
  <si>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</si>
  <si>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</si>
  <si>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</si>
  <si>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</si>
  <si>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</si>
  <si>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</si>
  <si>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</si>
  <si>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</si>
  <si>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</si>
  <si>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</si>
  <si>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</si>
  <si>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</si>
  <si>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</si>
  <si>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</si>
  <si>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</si>
  <si>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</si>
  <si>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</si>
  <si>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</si>
  <si>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</si>
  <si>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</si>
  <si>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</si>
  <si>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</si>
  <si>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</si>
  <si>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</si>
  <si>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</si>
  <si>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</si>
  <si>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</si>
  <si>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</si>
  <si>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</si>
  <si>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</si>
  <si>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</si>
  <si>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</si>
  <si>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</si>
  <si>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</si>
  <si>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</si>
  <si>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</si>
  <si>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</si>
  <si>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</si>
  <si>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</si>
  <si>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</si>
  <si>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</si>
  <si>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</si>
  <si>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</si>
  <si>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</si>
  <si>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</si>
  <si>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</si>
  <si>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</si>
  <si>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</si>
  <si>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</si>
  <si>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</si>
  <si>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</si>
  <si>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</si>
  <si>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</si>
  <si>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</si>
  <si>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</si>
  <si>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</si>
  <si>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</si>
  <si>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</si>
  <si>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</si>
  <si>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</si>
  <si>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</si>
  <si>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</si>
  <si>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</si>
  <si>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</si>
  <si>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</si>
  <si>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</si>
  <si>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</si>
  <si>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</si>
  <si>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</si>
  <si>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</si>
  <si>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</si>
  <si>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</si>
  <si>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</si>
  <si>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</si>
  <si>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</si>
  <si>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</si>
  <si>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</si>
  <si>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</si>
  <si>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</si>
  <si>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</si>
  <si>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</si>
  <si>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</si>
  <si>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</si>
  <si>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</si>
  <si>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</si>
  <si>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</si>
  <si>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</si>
  <si>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</si>
  <si>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</si>
  <si>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</si>
  <si>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</si>
  <si>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</si>
  <si>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</si>
  <si>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</si>
  <si>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</si>
  <si>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</si>
  <si>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</si>
  <si>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</si>
  <si>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</si>
  <si>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</si>
  <si>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</si>
  <si>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</si>
  <si>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</si>
  <si>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</si>
  <si>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</si>
  <si>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</si>
  <si>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</si>
  <si>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</si>
  <si>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</si>
  <si>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</si>
  <si>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</si>
  <si>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</si>
  <si>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</si>
  <si>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</si>
  <si>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</si>
  <si>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</si>
  <si>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</si>
  <si>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</si>
  <si>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</si>
  <si>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</si>
  <si>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</si>
  <si>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</si>
  <si>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</si>
  <si>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</si>
  <si>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</si>
  <si>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</si>
  <si>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</si>
  <si>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</si>
  <si>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</si>
  <si>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</si>
  <si>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</si>
  <si>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</si>
  <si>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</si>
  <si>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</si>
  <si>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</si>
  <si>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</si>
  <si>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</si>
  <si>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</si>
  <si>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</si>
  <si>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</si>
  <si>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</si>
  <si>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</si>
  <si>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</si>
  <si>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</si>
  <si>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</si>
  <si>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</si>
  <si>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</si>
  <si>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</si>
  <si>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</si>
  <si>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</si>
  <si>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</si>
  <si>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</si>
  <si>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</si>
  <si>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</si>
  <si>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</si>
  <si>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</si>
  <si>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</si>
  <si>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</si>
  <si>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</si>
  <si>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</si>
  <si>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</si>
  <si>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</si>
  <si>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</si>
  <si>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</si>
  <si>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</si>
  <si>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</si>
  <si>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</si>
  <si>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</si>
  <si>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</si>
  <si>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</si>
  <si>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</si>
  <si>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</si>
  <si>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</si>
  <si>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</si>
  <si>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</si>
  <si>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</si>
  <si>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</si>
  <si>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</si>
  <si>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</si>
  <si>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</si>
  <si>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</si>
  <si>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</si>
  <si>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</si>
  <si>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</si>
  <si>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</si>
  <si>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</si>
  <si>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</si>
  <si>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</si>
  <si>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</si>
  <si>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</si>
  <si>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</si>
  <si>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</si>
  <si>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</si>
  <si>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</si>
  <si>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</si>
  <si>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</si>
  <si>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</si>
  <si>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</si>
  <si>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</si>
  <si>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</si>
  <si>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</si>
  <si>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</si>
  <si>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</si>
  <si>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</si>
  <si>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</si>
  <si>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</si>
  <si>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</si>
  <si>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</si>
  <si>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</si>
  <si>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</si>
  <si>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</si>
  <si>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</si>
  <si>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</si>
  <si>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</si>
  <si>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</si>
  <si>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</si>
  <si>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</si>
  <si>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</si>
  <si>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</si>
  <si>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</si>
  <si>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</si>
  <si>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</si>
  <si>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</si>
  <si>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</si>
  <si>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</si>
  <si>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</si>
  <si>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</si>
  <si>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</si>
  <si>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</si>
  <si>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</si>
  <si>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</si>
  <si>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</si>
  <si>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</si>
  <si>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</si>
  <si>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</si>
  <si>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</si>
  <si>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</si>
  <si>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</si>
  <si>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</si>
  <si>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</si>
  <si>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</si>
  <si>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</si>
  <si>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</si>
  <si>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</si>
  <si>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</si>
  <si>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</si>
  <si>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</si>
  <si>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</si>
  <si>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</si>
  <si>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</si>
  <si>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</si>
  <si>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</si>
  <si>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</si>
  <si>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</si>
  <si>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</si>
  <si>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</si>
  <si>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</si>
  <si>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</si>
  <si>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</si>
  <si>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</si>
  <si>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</si>
  <si>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</si>
  <si>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</si>
  <si>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</si>
  <si>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</si>
  <si>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</si>
  <si>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</si>
  <si>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</si>
  <si>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</si>
  <si>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</si>
  <si>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</si>
  <si>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</si>
  <si>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</si>
  <si>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</si>
  <si>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</si>
  <si>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</si>
  <si>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</si>
  <si>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</si>
  <si>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</si>
  <si>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</si>
  <si>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</si>
  <si>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</si>
  <si>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</si>
  <si>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</si>
  <si>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</si>
  <si>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</si>
  <si>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</si>
  <si>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</si>
  <si>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</si>
  <si>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</si>
  <si>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</si>
  <si>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</si>
  <si>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</si>
  <si>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</si>
  <si>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</si>
  <si>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</si>
  <si>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</si>
  <si>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</si>
  <si>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</si>
  <si>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</si>
  <si>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</si>
  <si>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</si>
  <si>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</si>
  <si>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</si>
  <si>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</si>
  <si>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</si>
  <si>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</si>
  <si>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</si>
  <si>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</si>
  <si>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</si>
  <si>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</si>
  <si>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</si>
  <si>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</si>
  <si>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</si>
  <si>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</si>
  <si>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</si>
  <si>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</si>
  <si>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</si>
  <si>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</si>
  <si>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</si>
  <si>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</si>
  <si>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</si>
  <si>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</si>
  <si>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</si>
  <si>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</si>
  <si>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</si>
  <si>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</si>
  <si>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</si>
  <si>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</si>
  <si>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</si>
  <si>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</si>
  <si>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</si>
  <si>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</si>
  <si>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</si>
  <si>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</si>
  <si>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</si>
  <si>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</si>
  <si>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</si>
  <si>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</si>
  <si>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</si>
  <si>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</si>
  <si>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</si>
  <si>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</si>
  <si>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</si>
  <si>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</si>
  <si>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</si>
  <si>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</si>
  <si>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</si>
  <si>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</si>
  <si>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</si>
  <si>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</si>
  <si>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</si>
  <si>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</si>
  <si>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</si>
  <si>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</si>
  <si>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</si>
  <si>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</si>
  <si>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</si>
  <si>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</si>
  <si>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</si>
  <si>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</si>
  <si>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</si>
  <si>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</si>
  <si>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</si>
  <si>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</si>
  <si>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</si>
  <si>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</si>
  <si>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</si>
  <si>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</si>
  <si>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</si>
  <si>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</si>
  <si>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</si>
  <si>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</si>
  <si>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</si>
  <si>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</si>
  <si>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</si>
  <si>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</si>
  <si>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</si>
  <si>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</si>
  <si>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</si>
  <si>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</si>
  <si>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</si>
  <si>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</si>
  <si>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</si>
  <si>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</si>
  <si>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</si>
  <si>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</si>
  <si>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</si>
  <si>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</si>
  <si>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</si>
  <si>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</si>
  <si>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</si>
  <si>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</si>
  <si>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</si>
  <si>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</si>
  <si>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</si>
  <si>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</si>
  <si>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</si>
  <si>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</si>
  <si>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</si>
  <si>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</si>
  <si>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</si>
  <si>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</si>
  <si>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</si>
  <si>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</si>
  <si>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</si>
  <si>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</si>
  <si>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</si>
  <si>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</si>
  <si>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</si>
  <si>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</si>
  <si>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</si>
  <si>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</si>
  <si>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</si>
  <si>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</si>
  <si>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</si>
  <si>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</si>
  <si>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</si>
  <si>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</si>
  <si>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</si>
  <si>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</si>
  <si>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</si>
  <si>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</si>
  <si>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</si>
  <si>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</si>
  <si>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</si>
  <si>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</si>
  <si>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</si>
  <si>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</si>
  <si>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</si>
  <si>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</si>
  <si>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</si>
  <si>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</si>
  <si>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</si>
  <si>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</si>
  <si>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</si>
  <si>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</si>
  <si>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</si>
  <si>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</si>
  <si>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</si>
  <si>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</si>
  <si>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</si>
  <si>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</si>
  <si>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</si>
  <si>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</si>
  <si>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</si>
  <si>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</si>
  <si>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</si>
  <si>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</si>
  <si>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</si>
  <si>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</si>
  <si>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</si>
  <si>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</si>
  <si>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</si>
  <si>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</si>
  <si>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</si>
  <si>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</si>
  <si>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</si>
  <si>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</si>
  <si>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</si>
  <si>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</si>
  <si>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</si>
  <si>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</si>
  <si>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</si>
  <si>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</si>
  <si>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</si>
  <si>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</si>
  <si>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</si>
  <si>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</si>
  <si>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</si>
  <si>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</si>
  <si>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</si>
  <si>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</si>
  <si>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</si>
  <si>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</si>
  <si>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</si>
  <si>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</si>
  <si>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</si>
  <si>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</si>
  <si>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</si>
  <si>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</si>
  <si>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</si>
  <si>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</si>
  <si>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</si>
  <si>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</si>
  <si>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</si>
  <si>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</si>
  <si>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</si>
  <si>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</si>
  <si>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</si>
  <si>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</si>
  <si>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</si>
  <si>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</si>
  <si>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</si>
  <si>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</si>
  <si>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</si>
  <si>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</si>
  <si>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</si>
  <si>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</si>
  <si>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</si>
  <si>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</si>
  <si>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</si>
  <si>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</si>
  <si>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</si>
  <si>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</si>
  <si>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</si>
  <si>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</si>
  <si>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</si>
  <si>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</si>
  <si>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</si>
  <si>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</si>
  <si>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</si>
  <si>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</si>
  <si>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</si>
  <si>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</si>
  <si>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</si>
  <si>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</si>
  <si>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</si>
  <si>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</si>
  <si>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</si>
  <si>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</si>
  <si>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</si>
  <si>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</si>
  <si>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</si>
  <si>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</si>
  <si>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</si>
  <si>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</si>
  <si>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</si>
  <si>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</si>
  <si>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</si>
  <si>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</si>
  <si>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</si>
  <si>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</si>
  <si>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</si>
  <si>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</si>
  <si>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</si>
  <si>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</si>
  <si>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</si>
  <si>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</si>
  <si>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</si>
  <si>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</si>
  <si>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</si>
  <si>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</si>
  <si>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</si>
  <si>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</si>
  <si>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</si>
  <si>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</si>
  <si>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</si>
  <si>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</si>
  <si>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</si>
  <si>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</si>
  <si>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</si>
  <si>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</si>
  <si>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</si>
  <si>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</si>
  <si>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</si>
  <si>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</si>
  <si>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</si>
  <si>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</si>
  <si>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</si>
  <si>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</si>
  <si>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</si>
  <si>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</si>
  <si>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</si>
  <si>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</si>
  <si>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</si>
  <si>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</si>
  <si>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</si>
  <si>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</si>
  <si>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</si>
  <si>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</si>
  <si>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</si>
  <si>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</si>
  <si>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</si>
  <si>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</si>
  <si>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</si>
  <si>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</si>
  <si>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</si>
  <si>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</si>
  <si>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</si>
  <si>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</si>
  <si>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</si>
  <si>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</si>
  <si>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</si>
  <si>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</si>
  <si>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</si>
  <si>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</si>
  <si>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</si>
  <si>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</si>
  <si>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</si>
  <si>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</si>
  <si>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</si>
  <si>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</si>
  <si>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</si>
  <si>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</si>
  <si>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</si>
  <si>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</si>
  <si>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</si>
  <si>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</si>
  <si>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</si>
  <si>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</si>
  <si>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</si>
  <si>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</si>
  <si>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</si>
  <si>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</si>
  <si>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</si>
  <si>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</si>
  <si>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</si>
  <si>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</si>
  <si>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</si>
  <si>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</si>
  <si>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</si>
  <si>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</si>
  <si>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</si>
  <si>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</si>
  <si>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</si>
  <si>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</si>
  <si>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</si>
  <si>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</si>
  <si>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</si>
  <si>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</si>
  <si>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</si>
  <si>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</si>
  <si>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</si>
  <si>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</si>
  <si>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</si>
  <si>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</si>
  <si>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</si>
  <si>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</si>
  <si>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</si>
  <si>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</si>
  <si>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</si>
  <si>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</si>
  <si>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</si>
  <si>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</si>
  <si>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</si>
  <si>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</si>
  <si>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</si>
  <si>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</si>
  <si>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</si>
  <si>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</si>
  <si>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</si>
  <si>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</si>
  <si>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</si>
  <si>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</si>
  <si>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</si>
  <si>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</si>
  <si>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</si>
  <si>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</si>
  <si>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</si>
  <si>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</si>
  <si>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</si>
  <si>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</si>
  <si>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</si>
  <si>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</si>
  <si>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</si>
  <si>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</si>
  <si>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</si>
  <si>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</si>
  <si>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</si>
  <si>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</si>
  <si>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</si>
  <si>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</si>
  <si>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</si>
  <si>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</si>
  <si>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</si>
  <si>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</si>
  <si>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</si>
  <si>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</si>
  <si>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</si>
  <si>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</si>
  <si>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</si>
  <si>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</si>
  <si>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</si>
  <si>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</si>
  <si>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</si>
  <si>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</si>
  <si>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</si>
  <si>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</si>
  <si>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</si>
  <si>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</si>
  <si>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</si>
  <si>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</si>
  <si>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</si>
  <si>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</si>
  <si>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</si>
  <si>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</si>
  <si>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</si>
  <si>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</si>
  <si>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</si>
  <si>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</si>
  <si>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</si>
  <si>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</si>
  <si>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</si>
  <si>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</si>
  <si>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</si>
  <si>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</si>
  <si>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</si>
  <si>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</si>
  <si>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</si>
  <si>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</si>
  <si>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</si>
  <si>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</si>
  <si>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</si>
  <si>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</si>
  <si>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</si>
  <si>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</si>
  <si>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</si>
  <si>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</si>
  <si>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</si>
  <si>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</si>
  <si>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</si>
  <si>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</si>
  <si>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</si>
  <si>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</si>
  <si>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</si>
  <si>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</si>
  <si>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</si>
  <si>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</si>
  <si>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</si>
  <si>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</si>
  <si>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</si>
  <si>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</si>
  <si>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</si>
  <si>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</si>
  <si>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</si>
  <si>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</si>
  <si>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</si>
  <si>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</si>
  <si>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</si>
  <si>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</si>
  <si>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</si>
  <si>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</si>
  <si>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</si>
  <si>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</si>
  <si>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</si>
  <si>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</si>
  <si>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</si>
  <si>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</si>
  <si>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</si>
  <si>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</si>
  <si>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</si>
  <si>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</si>
  <si>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</si>
  <si>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</si>
  <si>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</si>
  <si>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</si>
  <si>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</si>
  <si>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</si>
  <si>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</si>
  <si>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</si>
  <si>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</si>
  <si>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</si>
  <si>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</si>
  <si>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</si>
  <si>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</si>
  <si>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</si>
  <si>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</si>
  <si>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</si>
  <si>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</si>
  <si>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</si>
  <si>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</si>
  <si>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</si>
  <si>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</si>
  <si>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</si>
  <si>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</si>
  <si>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</si>
  <si>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</si>
  <si>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</si>
  <si>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</si>
  <si>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</si>
  <si>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</si>
  <si>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</si>
  <si>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</si>
  <si>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</si>
  <si>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</si>
  <si>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</si>
  <si>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</si>
  <si>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</si>
  <si>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</si>
  <si>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</si>
  <si>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</si>
  <si>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</si>
  <si>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</si>
  <si>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</si>
  <si>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</si>
  <si>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</si>
  <si>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</si>
  <si>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</si>
  <si>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</si>
  <si>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</si>
  <si>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</si>
  <si>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</si>
  <si>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</si>
  <si>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</si>
  <si>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</si>
  <si>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</si>
  <si>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</si>
  <si>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</si>
  <si>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</si>
  <si>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</si>
  <si>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</si>
  <si>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</si>
  <si>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</si>
  <si>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</si>
  <si>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</si>
  <si>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</si>
  <si>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</si>
  <si>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</si>
  <si>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</si>
  <si>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</si>
  <si>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</si>
  <si>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</si>
  <si>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</si>
  <si>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</si>
  <si>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</si>
  <si>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</si>
  <si>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</si>
  <si>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</si>
  <si>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</si>
  <si>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</si>
  <si>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</si>
  <si>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</si>
  <si>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</si>
  <si>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</si>
  <si>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</si>
  <si>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</si>
  <si>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</si>
  <si>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</si>
  <si>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</si>
  <si>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</si>
  <si>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</si>
  <si>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</si>
  <si>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</si>
  <si>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</si>
  <si>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</si>
  <si>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</si>
  <si>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</si>
  <si>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</si>
  <si>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</si>
  <si>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</si>
  <si>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</si>
  <si>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</si>
  <si>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</si>
  <si>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</si>
  <si>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</si>
  <si>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</si>
  <si>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</si>
  <si>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</si>
  <si>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</si>
  <si>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</si>
  <si>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</si>
  <si>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</si>
  <si>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</si>
  <si>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</si>
  <si>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</si>
  <si>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</si>
  <si>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</si>
  <si>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</si>
  <si>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</si>
  <si>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</si>
  <si>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</si>
  <si>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</si>
  <si>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</si>
  <si>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</si>
  <si>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</si>
  <si>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</si>
  <si>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</si>
  <si>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</si>
  <si>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</si>
  <si>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</si>
  <si>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</si>
  <si>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</si>
  <si>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</si>
  <si>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</si>
  <si>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</si>
  <si>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</si>
  <si>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</si>
  <si>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</si>
  <si>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</si>
  <si>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</si>
  <si>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</si>
  <si>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</si>
  <si>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</si>
  <si>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</si>
  <si>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</si>
  <si>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</si>
  <si>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</si>
  <si>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</si>
  <si>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</si>
  <si>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</si>
  <si>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</si>
  <si>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</si>
  <si>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</si>
  <si>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</si>
  <si>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</si>
  <si>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</si>
  <si>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</si>
  <si>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</si>
  <si>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</si>
  <si>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</si>
  <si>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</si>
  <si>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</si>
  <si>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</si>
  <si>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</si>
  <si>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</si>
  <si>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</si>
  <si>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</si>
  <si>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</si>
  <si>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</si>
  <si>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</si>
  <si>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</si>
  <si>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</si>
  <si>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</si>
  <si>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</si>
  <si>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</si>
  <si>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</si>
  <si>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</si>
  <si>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</si>
  <si>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</si>
  <si>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</si>
  <si>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</si>
  <si>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</si>
  <si>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</si>
  <si>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</si>
  <si>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</si>
  <si>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</si>
  <si>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</si>
  <si>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</si>
  <si>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</si>
  <si>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</si>
  <si>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</si>
  <si>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</si>
  <si>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</si>
  <si>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</si>
  <si>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</si>
  <si>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</si>
  <si>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</si>
  <si>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</si>
  <si>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</si>
  <si>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</si>
  <si>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</si>
  <si>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</si>
  <si>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</si>
  <si>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</si>
  <si>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</si>
  <si>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</si>
  <si>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</si>
  <si>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</si>
  <si>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</si>
  <si>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</si>
  <si>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</si>
  <si>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</si>
  <si>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</si>
  <si>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</si>
  <si>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</si>
  <si>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</si>
  <si>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</si>
  <si>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</si>
  <si>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</si>
  <si>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</si>
  <si>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</si>
  <si>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</si>
  <si>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</si>
  <si>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</si>
  <si>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</si>
  <si>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</si>
  <si>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</si>
  <si>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</si>
  <si>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</si>
  <si>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</si>
  <si>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</si>
  <si>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</si>
  <si>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</si>
  <si>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</si>
  <si>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</si>
  <si>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</si>
  <si>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</si>
  <si>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</si>
  <si>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</si>
  <si>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</si>
  <si>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</si>
  <si>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</si>
  <si>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</si>
  <si>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</si>
  <si>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</si>
  <si>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</si>
  <si>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</si>
  <si>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</si>
  <si>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</si>
  <si>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</si>
  <si>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</si>
  <si>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</si>
  <si>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</si>
  <si>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</si>
  <si>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</si>
  <si>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</si>
  <si>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</si>
  <si>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</si>
  <si>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</si>
  <si>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</si>
  <si>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</si>
  <si>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</si>
  <si>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</si>
  <si>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</si>
  <si>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</si>
  <si>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</si>
  <si>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</si>
  <si>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</si>
  <si>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</si>
  <si>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</si>
  <si>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</si>
  <si>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</si>
  <si>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</si>
  <si>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</si>
  <si>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</si>
  <si>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</si>
  <si>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</si>
  <si>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</si>
  <si>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</si>
  <si>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</si>
  <si>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</si>
  <si>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</si>
  <si>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</si>
  <si>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</si>
  <si>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</si>
  <si>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</si>
  <si>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</si>
  <si>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</si>
  <si>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</si>
  <si>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</si>
  <si>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</si>
  <si>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</si>
  <si>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</si>
  <si>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</si>
  <si>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</si>
  <si>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</si>
  <si>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</si>
  <si>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</si>
  <si>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</si>
  <si>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</si>
  <si>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</si>
  <si>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</si>
  <si>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</si>
  <si>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</si>
  <si>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</si>
  <si>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</si>
  <si>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</si>
  <si>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</si>
  <si>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</si>
  <si>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</si>
  <si>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</si>
  <si>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</si>
  <si>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</si>
  <si>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</si>
  <si>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</si>
  <si>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</si>
  <si>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</si>
  <si>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</si>
  <si>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</si>
  <si>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</si>
  <si>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</si>
  <si>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</si>
  <si>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</si>
  <si>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</si>
  <si>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</si>
  <si>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</si>
  <si>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</si>
  <si>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</si>
  <si>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</si>
  <si>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</si>
  <si>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</si>
  <si>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</si>
  <si>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</si>
  <si>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</si>
  <si>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</si>
  <si>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</si>
  <si>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</si>
  <si>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</si>
  <si>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</si>
  <si>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</si>
  <si>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</si>
  <si>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</si>
  <si>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</si>
  <si>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</si>
  <si>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</si>
  <si>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</si>
  <si>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</si>
  <si>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</si>
  <si>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</si>
  <si>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</si>
  <si>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</si>
  <si>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</si>
  <si>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</si>
  <si>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</si>
  <si>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</si>
  <si>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</si>
  <si>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</si>
  <si>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</si>
  <si>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</si>
  <si>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</si>
  <si>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</si>
  <si>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</si>
  <si>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</si>
  <si>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</si>
  <si>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</si>
  <si>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</si>
  <si>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</si>
  <si>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</si>
  <si>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</si>
  <si>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</si>
  <si>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</si>
  <si>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</si>
  <si>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</si>
  <si>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</si>
  <si>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</si>
  <si>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</si>
  <si>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</si>
  <si>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</si>
  <si>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</si>
  <si>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</si>
  <si>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</si>
  <si>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</si>
  <si>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</si>
  <si>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</si>
  <si>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</si>
  <si>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</si>
  <si>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</si>
  <si>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</si>
  <si>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</si>
  <si>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</si>
  <si>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</si>
  <si>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</si>
  <si>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</si>
  <si>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</si>
  <si>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</si>
  <si>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</si>
  <si>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</si>
  <si>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</si>
  <si>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</si>
  <si>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</si>
  <si>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</si>
  <si>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</si>
  <si>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</si>
  <si>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</si>
  <si>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</si>
  <si>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</si>
  <si>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</si>
  <si>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</si>
  <si>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</si>
  <si>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</si>
  <si>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</si>
  <si>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</si>
  <si>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</si>
  <si>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</si>
  <si>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</si>
  <si>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</si>
  <si>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</si>
  <si>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</si>
  <si>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</si>
  <si>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</si>
  <si>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</si>
  <si>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</si>
  <si>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</si>
  <si>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</si>
  <si>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</si>
  <si>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</si>
  <si>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</si>
  <si>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</si>
  <si>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</si>
  <si>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</si>
  <si>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</si>
  <si>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</si>
  <si>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</si>
  <si>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</si>
  <si>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</si>
  <si>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</si>
  <si>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</si>
  <si>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</si>
  <si>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</si>
  <si>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</si>
  <si>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</si>
  <si>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</si>
  <si>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</si>
  <si>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</si>
  <si>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</si>
  <si>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</si>
  <si>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</si>
  <si>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</si>
  <si>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</si>
  <si>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</si>
  <si>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</si>
  <si>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</si>
  <si>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</si>
  <si>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</si>
  <si>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</si>
  <si>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</si>
  <si>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</si>
  <si>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</si>
  <si>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</si>
  <si>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</si>
  <si>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</si>
  <si>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</si>
  <si>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</si>
  <si>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</si>
  <si>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</si>
  <si>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</si>
  <si>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</si>
  <si>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</si>
  <si>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</si>
  <si>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</si>
  <si>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</si>
  <si>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</si>
  <si>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</si>
  <si>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</si>
  <si>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</si>
  <si>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</si>
  <si>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</si>
  <si>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</si>
  <si>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</si>
  <si>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</si>
  <si>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</si>
  <si>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</si>
  <si>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</si>
  <si>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</si>
  <si>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</si>
  <si>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</si>
  <si>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</si>
  <si>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</si>
  <si>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</si>
  <si>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</si>
  <si>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</si>
  <si>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</si>
  <si>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</si>
  <si>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</si>
  <si>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</si>
  <si>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</si>
  <si>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</si>
  <si>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</si>
  <si>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</si>
  <si>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</si>
  <si>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</si>
  <si>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</si>
  <si>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</si>
  <si>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</si>
  <si>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</si>
  <si>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</si>
  <si>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</si>
  <si>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</si>
  <si>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</si>
  <si>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</si>
  <si>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</si>
  <si>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</si>
  <si>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</si>
  <si>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</si>
  <si>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</si>
  <si>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</si>
  <si>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</si>
  <si>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</si>
  <si>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</si>
  <si>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</si>
  <si>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</si>
  <si>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</si>
  <si>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</si>
  <si>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</si>
  <si>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</si>
  <si>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</si>
  <si>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</si>
  <si>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</si>
  <si>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</si>
  <si>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</si>
  <si>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</si>
  <si>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</si>
  <si>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</si>
  <si>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</si>
  <si>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</si>
  <si>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</si>
  <si>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</si>
  <si>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</si>
  <si>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</si>
  <si>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</si>
  <si>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</si>
  <si>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</si>
  <si>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</si>
  <si>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</si>
  <si>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</si>
  <si>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</si>
  <si>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</si>
  <si>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</si>
  <si>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</si>
  <si>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</si>
  <si>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</si>
  <si>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</si>
  <si>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</si>
  <si>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</si>
  <si>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</si>
  <si>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</si>
  <si>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</si>
  <si>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</si>
  <si>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</si>
  <si>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</si>
  <si>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</si>
  <si>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</si>
  <si>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</si>
  <si>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</si>
  <si>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</si>
  <si>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</si>
  <si>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</si>
  <si>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</si>
  <si>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</si>
  <si>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</si>
  <si>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</si>
  <si>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</si>
  <si>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</si>
  <si>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</si>
  <si>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</si>
  <si>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</si>
  <si>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</si>
  <si>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</si>
  <si>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</si>
  <si>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</si>
  <si>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</si>
  <si>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</si>
  <si>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</si>
  <si>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</si>
  <si>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</si>
  <si>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</si>
  <si>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</si>
  <si>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</si>
  <si>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</si>
  <si>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</si>
  <si>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</si>
  <si>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</si>
  <si>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</si>
  <si>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</si>
  <si>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</si>
  <si>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</si>
  <si>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</si>
  <si>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</si>
  <si>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</si>
  <si>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</si>
  <si>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</si>
  <si>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</si>
  <si>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</si>
  <si>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</si>
  <si>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</si>
  <si>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</si>
  <si>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</si>
  <si>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</si>
  <si>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</si>
  <si>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</si>
  <si>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</si>
  <si>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</si>
  <si>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</si>
  <si>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</si>
  <si>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</si>
  <si>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</si>
  <si>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</si>
  <si>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</si>
  <si>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</si>
  <si>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</si>
  <si>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</si>
  <si>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</si>
  <si>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</si>
  <si>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</si>
  <si>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</si>
  <si>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</si>
  <si>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</si>
  <si>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</si>
  <si>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</si>
  <si>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</si>
  <si>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</si>
  <si>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</si>
  <si>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</si>
  <si>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</si>
  <si>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</si>
  <si>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</si>
  <si>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</si>
  <si>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</si>
  <si>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</si>
  <si>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</si>
  <si>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</si>
  <si>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</si>
  <si>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</si>
  <si>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</si>
  <si>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</si>
  <si>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</si>
  <si>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</si>
  <si>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</si>
  <si>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</si>
  <si>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</si>
  <si>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</si>
  <si>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</si>
  <si>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</si>
  <si>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</si>
  <si>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</si>
  <si>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</si>
  <si>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</si>
  <si>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</si>
  <si>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</si>
  <si>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</si>
  <si>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</si>
  <si>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</si>
  <si>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</si>
  <si>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</si>
  <si>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</si>
  <si>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</si>
  <si>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</si>
  <si>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</si>
  <si>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</si>
  <si>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</si>
  <si>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</si>
  <si>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</si>
  <si>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</si>
  <si>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</si>
  <si>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</si>
  <si>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</si>
  <si>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</si>
  <si>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</si>
  <si>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</si>
  <si>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</si>
  <si>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</si>
  <si>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</si>
  <si>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</si>
  <si>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</si>
  <si>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</si>
  <si>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</si>
  <si>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</si>
  <si>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</si>
  <si>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</si>
  <si>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</si>
  <si>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</si>
  <si>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</si>
  <si>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</si>
  <si>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</si>
  <si>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</si>
  <si>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</si>
  <si>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</si>
  <si>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</si>
  <si>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</si>
  <si>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</si>
  <si>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</si>
  <si>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</si>
  <si>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</si>
  <si>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</si>
  <si>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</si>
  <si>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</si>
  <si>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</si>
  <si>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</si>
  <si>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</si>
  <si>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</si>
  <si>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</si>
  <si>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</si>
  <si>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</si>
  <si>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</si>
  <si>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</si>
  <si>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</si>
  <si>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</si>
  <si>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</si>
  <si>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</si>
  <si>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</si>
  <si>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</si>
  <si>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</si>
  <si>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</si>
  <si>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</si>
  <si>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</si>
  <si>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</si>
  <si>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</si>
  <si>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</si>
  <si>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</si>
  <si>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</si>
  <si>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</si>
  <si>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</si>
  <si>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</si>
  <si>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</si>
  <si>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</si>
  <si>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</si>
  <si>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</si>
  <si>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</si>
  <si>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</si>
  <si>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</si>
  <si>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</si>
  <si>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</si>
  <si>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</si>
  <si>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</si>
  <si>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</si>
  <si>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</si>
  <si>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</si>
  <si>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</si>
  <si>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</si>
  <si>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</si>
  <si>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</si>
  <si>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</si>
  <si>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</si>
  <si>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</si>
  <si>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</si>
  <si>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</si>
  <si>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</si>
  <si>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</si>
  <si>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</si>
  <si>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</si>
  <si>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</si>
  <si>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</si>
  <si>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</si>
  <si>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</si>
  <si>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</si>
  <si>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</si>
  <si>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</si>
  <si>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</si>
  <si>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</si>
  <si>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</si>
  <si>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</si>
  <si>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</si>
  <si>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</si>
  <si>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</si>
  <si>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</si>
  <si>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</si>
  <si>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</si>
  <si>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</si>
  <si>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</si>
  <si>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</si>
  <si>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</si>
  <si>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</si>
  <si>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</si>
  <si>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</si>
  <si>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</si>
  <si>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</si>
  <si>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</si>
  <si>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</si>
  <si>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</si>
  <si>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</si>
  <si>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</si>
  <si>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</si>
  <si>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</si>
  <si>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</si>
  <si>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</si>
  <si>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</si>
  <si>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</si>
  <si>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</si>
  <si>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</si>
  <si>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</si>
  <si>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</si>
  <si>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</si>
  <si>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</si>
  <si>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</si>
  <si>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</si>
  <si>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</si>
  <si>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</si>
  <si>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</si>
  <si>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</si>
  <si>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</si>
  <si>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</si>
  <si>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</si>
  <si>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</si>
  <si>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</si>
  <si>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</si>
  <si>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</si>
  <si>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</si>
  <si>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</si>
  <si>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</si>
  <si>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</si>
  <si>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</si>
  <si>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</si>
  <si>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</si>
  <si>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</si>
  <si>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</si>
  <si>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</si>
  <si>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</si>
  <si>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</si>
  <si>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</si>
  <si>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</si>
  <si>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</si>
  <si>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</si>
  <si>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</si>
  <si>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</si>
  <si>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</si>
  <si>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</si>
  <si>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</si>
  <si>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</si>
  <si>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</si>
  <si>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</si>
  <si>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</si>
  <si>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</si>
  <si>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</si>
  <si>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</si>
  <si>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</si>
  <si>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</si>
  <si>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</si>
  <si>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</si>
  <si>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</si>
  <si>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</si>
  <si>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</si>
  <si>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</si>
  <si>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</si>
  <si>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</si>
  <si>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</si>
  <si>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</si>
  <si>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</si>
  <si>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</si>
  <si>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</si>
  <si>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</si>
  <si>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</si>
  <si>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</si>
  <si>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</si>
  <si>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</si>
  <si>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</si>
  <si>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</si>
  <si>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</si>
  <si>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</si>
  <si>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</si>
  <si>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</si>
  <si>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</si>
  <si>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</si>
  <si>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</si>
  <si>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</si>
  <si>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</si>
  <si>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</si>
  <si>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</si>
  <si>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</si>
  <si>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</si>
  <si>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</si>
  <si>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</si>
  <si>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</si>
  <si>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</si>
  <si>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</si>
  <si>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</si>
  <si>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</si>
  <si>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</si>
  <si>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</si>
  <si>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</si>
  <si>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</si>
  <si>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</si>
  <si>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</si>
  <si>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</si>
  <si>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</si>
  <si>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</si>
  <si>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</si>
  <si>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</si>
  <si>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</si>
  <si>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</si>
  <si>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</si>
  <si>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</si>
  <si>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</si>
  <si>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</si>
  <si>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</si>
  <si>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</si>
  <si>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</si>
  <si>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</si>
  <si>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</si>
  <si>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</si>
  <si>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</si>
  <si>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</si>
  <si>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</si>
  <si>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</si>
  <si>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</si>
  <si>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</si>
  <si>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</si>
  <si>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</si>
  <si>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</si>
  <si>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</si>
  <si>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</si>
  <si>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</si>
  <si>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</si>
  <si>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</si>
  <si>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</si>
  <si>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</si>
  <si>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</si>
  <si>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</si>
  <si>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</si>
  <si>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</si>
  <si>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</si>
  <si>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</si>
  <si>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</si>
  <si>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</si>
  <si>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</si>
  <si>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</si>
  <si>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</si>
  <si>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</si>
  <si>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</si>
  <si>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</si>
  <si>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</si>
  <si>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</si>
  <si>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</si>
  <si>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</si>
  <si>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</si>
  <si>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</si>
  <si>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</si>
  <si>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</si>
  <si>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</si>
  <si>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</si>
  <si>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</si>
  <si>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</si>
  <si>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</si>
  <si>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</si>
  <si>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</si>
  <si>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</si>
  <si>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</si>
  <si>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</si>
  <si>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</si>
  <si>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</si>
  <si>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</si>
  <si>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</si>
  <si>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</si>
  <si>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</si>
  <si>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</si>
  <si>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</si>
  <si>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</si>
  <si>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</si>
  <si>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</si>
  <si>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</si>
  <si>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</si>
  <si>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</si>
  <si>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</si>
  <si>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</si>
  <si>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</si>
  <si>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</si>
  <si>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</si>
  <si>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</si>
  <si>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</si>
  <si>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</si>
  <si>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</si>
  <si>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</si>
  <si>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</si>
  <si>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</si>
  <si>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</si>
  <si>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</si>
  <si>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</si>
  <si>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</si>
  <si>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</si>
  <si>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</si>
  <si>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</si>
  <si>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</si>
  <si>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</si>
  <si>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</si>
  <si>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</si>
  <si>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</si>
  <si>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</si>
  <si>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</si>
  <si>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</si>
  <si>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</si>
  <si>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</si>
  <si>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</si>
  <si>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</si>
  <si>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</si>
  <si>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</si>
  <si>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</si>
  <si>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</si>
  <si>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</si>
  <si>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</si>
  <si>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</si>
  <si>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</si>
  <si>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</si>
  <si>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</si>
  <si>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</si>
  <si>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</si>
  <si>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</si>
  <si>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</si>
  <si>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</si>
  <si>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</si>
  <si>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</si>
  <si>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</si>
  <si>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</si>
  <si>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</si>
  <si>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</si>
  <si>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</si>
  <si>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</si>
  <si>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</si>
  <si>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</si>
  <si>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</si>
  <si>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</si>
  <si>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</si>
  <si>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</si>
  <si>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</si>
  <si>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</si>
  <si>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</si>
  <si>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</si>
  <si>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</si>
  <si>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</si>
  <si>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</si>
  <si>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</si>
  <si>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</si>
  <si>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</si>
  <si>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</si>
  <si>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</si>
  <si>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</si>
  <si>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</si>
  <si>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</si>
  <si>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</si>
  <si>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</si>
  <si>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</si>
  <si>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</si>
  <si>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</si>
  <si>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</si>
  <si>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</si>
  <si>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</si>
  <si>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</si>
  <si>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</si>
  <si>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</si>
  <si>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</si>
  <si>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</si>
  <si>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</si>
  <si>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</si>
  <si>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</si>
  <si>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</si>
  <si>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</si>
  <si>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</si>
  <si>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</si>
  <si>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</si>
  <si>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</si>
  <si>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</si>
  <si>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</si>
  <si>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</si>
  <si>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</si>
  <si>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</si>
  <si>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</si>
  <si>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</si>
  <si>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</si>
  <si>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</si>
  <si>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</si>
  <si>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</si>
  <si>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</si>
  <si>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</si>
  <si>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</si>
  <si>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</si>
  <si>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</si>
  <si>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</si>
  <si>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</si>
  <si>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</si>
  <si>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</si>
  <si>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</si>
  <si>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</si>
  <si>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</si>
  <si>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</si>
  <si>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</si>
  <si>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</si>
  <si>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</si>
  <si>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</si>
  <si>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</si>
  <si>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</si>
  <si>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</si>
  <si>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</si>
  <si>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</si>
  <si>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</si>
  <si>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</si>
  <si>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</si>
  <si>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</si>
  <si>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</si>
  <si>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</si>
  <si>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</si>
  <si>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</si>
  <si>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</si>
  <si>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</si>
  <si>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</si>
  <si>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</si>
  <si>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</si>
  <si>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</si>
  <si>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</si>
  <si>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</si>
  <si>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</si>
  <si>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</si>
  <si>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</si>
  <si>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</si>
  <si>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</si>
  <si>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</si>
  <si>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</si>
  <si>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</si>
  <si>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</si>
  <si>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</si>
  <si>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</si>
  <si>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</si>
  <si>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</si>
  <si>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</si>
  <si>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</si>
  <si>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</si>
  <si>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</si>
  <si>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</si>
  <si>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</si>
  <si>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</si>
  <si>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</si>
  <si>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</si>
  <si>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</si>
  <si>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</si>
  <si>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</si>
  <si>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</si>
  <si>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</si>
  <si>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</si>
  <si>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</si>
  <si>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</si>
  <si>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</si>
  <si>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</si>
  <si>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</si>
  <si>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</si>
  <si>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</si>
  <si>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</si>
  <si>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</si>
  <si>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</si>
  <si>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</si>
  <si>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</si>
  <si>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</si>
  <si>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</si>
  <si>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</si>
  <si>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</si>
  <si>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</si>
  <si>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</si>
  <si>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</si>
  <si>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</si>
  <si>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</si>
  <si>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</si>
  <si>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</si>
  <si>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</si>
  <si>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</si>
  <si>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</si>
  <si>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</si>
  <si>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</si>
  <si>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</si>
  <si>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</si>
  <si>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</si>
  <si>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</si>
  <si>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</si>
  <si>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</si>
  <si>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</si>
  <si>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</si>
  <si>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</si>
  <si>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</si>
  <si>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</si>
  <si>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</si>
  <si>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</si>
  <si>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</si>
  <si>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</si>
  <si>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</si>
  <si>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</si>
  <si>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</si>
  <si>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</si>
  <si>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</si>
  <si>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</si>
  <si>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</si>
  <si>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</si>
  <si>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</si>
  <si>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</si>
  <si>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</si>
  <si>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</si>
  <si>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</si>
  <si>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</si>
  <si>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</si>
  <si>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</si>
  <si>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</si>
  <si>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</si>
  <si>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</si>
  <si>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</si>
  <si>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</si>
  <si>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</si>
  <si>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</si>
  <si>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</si>
  <si>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</si>
  <si>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</si>
  <si>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</si>
  <si>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</si>
  <si>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</si>
  <si>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</si>
  <si>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</si>
  <si>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</si>
  <si>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</si>
  <si>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</si>
  <si>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</si>
  <si>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</si>
  <si>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</si>
  <si>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</si>
  <si>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</si>
  <si>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</si>
  <si>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</si>
  <si>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</si>
  <si>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</si>
  <si>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</si>
  <si>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</si>
  <si>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</si>
  <si>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</si>
  <si>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</si>
  <si>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</si>
  <si>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</si>
  <si>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</si>
  <si>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</si>
  <si>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</si>
  <si>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</si>
  <si>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</si>
  <si>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</si>
  <si>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</si>
  <si>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</si>
  <si>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</si>
  <si>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</si>
  <si>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</si>
  <si>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</si>
  <si>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</si>
  <si>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</si>
  <si>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</si>
  <si>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</si>
  <si>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</si>
  <si>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</si>
  <si>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</si>
  <si>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</si>
  <si>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</si>
  <si>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</si>
  <si>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</si>
  <si>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</si>
  <si>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</si>
  <si>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</si>
  <si>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</si>
  <si>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</si>
  <si>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</si>
  <si>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</si>
  <si>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</si>
  <si>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</si>
  <si>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</si>
  <si>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</si>
  <si>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</si>
  <si>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</si>
  <si>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</si>
  <si>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</si>
  <si>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</si>
  <si>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</si>
  <si>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</si>
  <si>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</si>
  <si>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</si>
  <si>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</si>
  <si>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</si>
  <si>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</si>
  <si>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</si>
  <si>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</si>
  <si>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</si>
  <si>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</si>
  <si>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</si>
  <si>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</si>
  <si>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</si>
  <si>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</si>
  <si>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</si>
  <si>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</si>
  <si>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</si>
  <si>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</si>
  <si>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</si>
  <si>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</si>
  <si>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</si>
  <si>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</si>
  <si>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</si>
  <si>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</si>
  <si>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</si>
  <si>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</si>
  <si>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</si>
  <si>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</si>
  <si>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</si>
  <si>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</si>
  <si>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</si>
  <si>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</si>
  <si>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</si>
  <si>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</si>
  <si>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</si>
  <si>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</si>
  <si>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</si>
  <si>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</si>
  <si>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</si>
  <si>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</si>
  <si>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</si>
  <si>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</si>
  <si>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</si>
  <si>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</si>
  <si>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</si>
  <si>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</si>
  <si>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</si>
  <si>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</si>
  <si>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</si>
  <si>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</si>
  <si>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</si>
  <si>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</si>
  <si>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</si>
  <si>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</si>
  <si>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</si>
  <si>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</si>
  <si>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</si>
  <si>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</si>
  <si>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</si>
  <si>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</si>
  <si>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</si>
  <si>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</si>
  <si>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</si>
  <si>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</si>
  <si>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</si>
  <si>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</si>
  <si>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</si>
  <si>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</si>
  <si>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</si>
  <si>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</si>
  <si>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</si>
  <si>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</si>
  <si>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</si>
  <si>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</si>
  <si>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</si>
  <si>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</si>
  <si>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</si>
  <si>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</si>
  <si>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</si>
  <si>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</si>
  <si>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</si>
  <si>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</si>
  <si>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</si>
  <si>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</si>
  <si>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</si>
  <si>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</si>
  <si>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</si>
  <si>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</si>
  <si>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</si>
  <si>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</si>
  <si>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</si>
  <si>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</si>
  <si>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</si>
  <si>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</si>
  <si>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</si>
  <si>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</si>
  <si>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</si>
  <si>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</si>
  <si>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</si>
  <si>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</si>
  <si>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</si>
  <si>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</si>
  <si>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</si>
  <si>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</si>
  <si>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</si>
  <si>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</si>
  <si>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</si>
  <si>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</si>
  <si>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</si>
  <si>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</si>
  <si>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</si>
  <si>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</si>
  <si>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</si>
  <si>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</si>
  <si>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</si>
  <si>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</si>
  <si>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</si>
  <si>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</si>
  <si>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</si>
  <si>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</si>
  <si>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</si>
  <si>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</si>
  <si>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</si>
  <si>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</si>
  <si>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</si>
  <si>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</si>
  <si>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</si>
  <si>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</si>
  <si>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</si>
  <si>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</si>
  <si>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</si>
  <si>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</si>
  <si>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</si>
  <si>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</si>
  <si>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</si>
  <si>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</si>
  <si>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</si>
  <si>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</si>
  <si>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</si>
  <si>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</si>
  <si>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</si>
  <si>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</si>
  <si>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</si>
  <si>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</si>
  <si>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</si>
  <si>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</si>
  <si>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</si>
  <si>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</si>
  <si>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</si>
  <si>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</si>
  <si>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</si>
  <si>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</si>
  <si>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</si>
  <si>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</si>
  <si>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</si>
  <si>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</si>
  <si>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</si>
  <si>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</si>
  <si>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</si>
  <si>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</si>
  <si>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</si>
  <si>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</si>
  <si>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</si>
  <si>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</si>
  <si>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</si>
  <si>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</si>
  <si>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</si>
  <si>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</si>
  <si>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</si>
  <si>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</si>
  <si>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</si>
  <si>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</si>
  <si>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</si>
  <si>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</si>
  <si>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</si>
  <si>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</si>
  <si>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</si>
  <si>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</si>
  <si>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</si>
  <si>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</si>
  <si>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</si>
  <si>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</si>
  <si>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</si>
  <si>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</si>
  <si>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</si>
  <si>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</si>
  <si>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</si>
  <si>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</si>
  <si>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</si>
  <si>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</si>
  <si>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</si>
  <si>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</si>
  <si>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</si>
  <si>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</si>
  <si>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</si>
  <si>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</si>
  <si>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</si>
  <si>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</si>
  <si>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</si>
  <si>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</si>
  <si>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</si>
  <si>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</si>
  <si>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</si>
  <si>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</si>
  <si>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</si>
  <si>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</si>
  <si>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</si>
  <si>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</si>
  <si>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</si>
  <si>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</si>
  <si>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</si>
  <si>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</si>
  <si>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</si>
  <si>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</si>
  <si>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</si>
  <si>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</si>
  <si>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</si>
  <si>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</si>
  <si>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</si>
  <si>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</si>
  <si>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</si>
  <si>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</si>
  <si>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</si>
  <si>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</si>
  <si>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</si>
  <si>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</si>
  <si>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</si>
  <si>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</si>
  <si>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</si>
  <si>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</si>
  <si>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</si>
  <si>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</si>
  <si>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</si>
  <si>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</si>
  <si>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</si>
  <si>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</si>
  <si>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</si>
  <si>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</si>
  <si>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</si>
  <si>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</si>
  <si>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</si>
  <si>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</si>
  <si>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</si>
  <si>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</si>
  <si>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</si>
  <si>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</si>
  <si>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</si>
  <si>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</si>
  <si>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</si>
  <si>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</si>
  <si>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</si>
  <si>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</si>
  <si>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</si>
  <si>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</si>
  <si>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</si>
  <si>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</si>
  <si>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</si>
  <si>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</si>
  <si>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</si>
  <si>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</si>
  <si>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</si>
  <si>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</si>
  <si>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</si>
  <si>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</si>
  <si>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</si>
  <si>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</si>
  <si>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</si>
  <si>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</si>
  <si>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</si>
  <si>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</si>
  <si>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</si>
  <si>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</si>
  <si>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</si>
  <si>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</si>
  <si>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</si>
  <si>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</si>
  <si>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</si>
  <si>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</si>
  <si>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</si>
  <si>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</si>
  <si>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</si>
  <si>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</si>
  <si>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</si>
  <si>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</si>
  <si>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</si>
  <si>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</si>
  <si>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</si>
  <si>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</si>
  <si>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</si>
  <si>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</si>
  <si>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</si>
  <si>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</si>
  <si>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</si>
  <si>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</si>
  <si>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</si>
  <si>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</si>
  <si>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</si>
  <si>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</si>
  <si>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</si>
  <si>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</si>
  <si>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</si>
  <si>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</si>
  <si>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</si>
  <si>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</si>
  <si>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</si>
  <si>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</si>
  <si>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</si>
  <si>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</si>
  <si>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</si>
  <si>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</si>
  <si>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</si>
  <si>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</si>
  <si>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</si>
  <si>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</si>
  <si>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</si>
  <si>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</si>
  <si>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</si>
  <si>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</si>
  <si>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</si>
  <si>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</si>
  <si>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</si>
  <si>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</si>
  <si>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</si>
  <si>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</si>
  <si>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</si>
  <si>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</si>
  <si>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</si>
  <si>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</si>
  <si>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</si>
  <si>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</si>
  <si>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</si>
  <si>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</si>
  <si>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</si>
  <si>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</si>
  <si>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</si>
  <si>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</si>
  <si>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</si>
  <si>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</si>
  <si>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</si>
  <si>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</si>
  <si>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</si>
  <si>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</si>
  <si>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</si>
  <si>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</si>
  <si>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</si>
  <si>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</si>
  <si>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</si>
  <si>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</si>
  <si>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</si>
  <si>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</si>
  <si>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</si>
  <si>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</si>
  <si>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</si>
  <si>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</si>
  <si>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</si>
  <si>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</si>
  <si>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</si>
  <si>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</si>
  <si>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</si>
  <si>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</si>
  <si>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</si>
  <si>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</si>
  <si>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</si>
  <si>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</si>
  <si>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</si>
  <si>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</si>
  <si>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</si>
  <si>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</si>
  <si>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</si>
  <si>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</si>
  <si>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</si>
  <si>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</si>
  <si>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</si>
  <si>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</si>
  <si>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</si>
  <si>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</si>
  <si>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</si>
  <si>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</si>
  <si>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</si>
  <si>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</si>
  <si>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</si>
  <si>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</si>
  <si>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</si>
  <si>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</si>
  <si>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</si>
  <si>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</si>
  <si>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</si>
  <si>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</si>
  <si>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</si>
  <si>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</si>
  <si>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</si>
  <si>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</si>
  <si>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</si>
  <si>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</si>
  <si>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</si>
  <si>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</si>
  <si>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</si>
  <si>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</si>
  <si>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</si>
  <si>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</si>
  <si>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</si>
  <si>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</si>
  <si>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</si>
  <si>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</si>
  <si>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</si>
  <si>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</si>
  <si>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</si>
  <si>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</si>
  <si>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</si>
  <si>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</si>
  <si>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</si>
  <si>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</si>
  <si>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</si>
  <si>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</si>
  <si>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</si>
  <si>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</si>
  <si>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</si>
  <si>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</si>
  <si>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</si>
  <si>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</si>
  <si>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</si>
  <si>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</si>
  <si>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</si>
  <si>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</si>
  <si>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</si>
  <si>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</si>
  <si>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</si>
  <si>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</si>
  <si>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</si>
  <si>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</si>
  <si>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</si>
  <si>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</si>
  <si>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</si>
  <si>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</si>
  <si>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</si>
  <si>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</si>
  <si>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</si>
  <si>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</si>
  <si>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</si>
  <si>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</si>
  <si>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</si>
  <si>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</si>
  <si>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</si>
  <si>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</si>
  <si>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</si>
  <si>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</si>
  <si>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</si>
  <si>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</si>
  <si>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</si>
  <si>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</si>
  <si>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</si>
  <si>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</si>
  <si>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</si>
  <si>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</si>
  <si>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</si>
  <si>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</si>
  <si>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</si>
  <si>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</si>
  <si>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</si>
  <si>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</si>
  <si>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</si>
  <si>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</si>
  <si>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</si>
  <si>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</si>
  <si>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</si>
  <si>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</si>
  <si>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</si>
  <si>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</si>
  <si>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</si>
  <si>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</si>
  <si>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</si>
  <si>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</si>
  <si>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</si>
  <si>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</si>
  <si>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</si>
  <si>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</si>
  <si>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</si>
  <si>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</si>
  <si>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</si>
  <si>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</si>
  <si>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</si>
  <si>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</si>
  <si>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</si>
  <si>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</si>
  <si>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</si>
  <si>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</si>
  <si>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</si>
  <si>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</si>
  <si>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</si>
  <si>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</si>
  <si>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</si>
  <si>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</si>
  <si>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</si>
  <si>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</si>
  <si>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</si>
  <si>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</si>
  <si>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</si>
  <si>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</si>
  <si>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</si>
  <si>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</si>
  <si>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</si>
  <si>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</si>
  <si>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</si>
  <si>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</si>
  <si>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</si>
  <si>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</si>
  <si>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</si>
  <si>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</si>
  <si>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</si>
  <si>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</si>
  <si>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</si>
  <si>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</si>
  <si>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</si>
  <si>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</si>
  <si>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</si>
  <si>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</si>
  <si>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</si>
  <si>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</si>
  <si>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</si>
  <si>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</si>
  <si>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</si>
  <si>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</si>
  <si>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</si>
  <si>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</si>
  <si>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</si>
  <si>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</si>
  <si>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</si>
  <si>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</si>
  <si>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</si>
  <si>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</si>
  <si>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</si>
  <si>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</si>
  <si>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</si>
  <si>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</si>
  <si>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</si>
  <si>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</si>
  <si>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</si>
  <si>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</si>
  <si>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</si>
  <si>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</si>
  <si>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</si>
  <si>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</si>
  <si>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</si>
  <si>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</si>
  <si>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</si>
  <si>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</si>
  <si>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</si>
  <si>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</si>
  <si>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</si>
  <si>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</si>
  <si>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</si>
  <si>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</si>
  <si>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</si>
  <si>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</si>
  <si>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</si>
  <si>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</si>
  <si>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</si>
  <si>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</si>
  <si>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</si>
  <si>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</si>
  <si>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</si>
  <si>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</si>
  <si>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</si>
  <si>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</si>
  <si>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</si>
  <si>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</si>
  <si>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</si>
  <si>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</si>
  <si>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</si>
  <si>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</si>
  <si>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</si>
  <si>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</si>
  <si>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</si>
  <si>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</si>
  <si>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</si>
  <si>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</si>
  <si>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</si>
  <si>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</si>
  <si>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</si>
  <si>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</si>
  <si>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</si>
  <si>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</si>
  <si>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</si>
  <si>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</si>
  <si>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</si>
  <si>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</si>
  <si>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</si>
  <si>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</si>
  <si>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</si>
  <si>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</si>
  <si>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</si>
  <si>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</si>
  <si>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</si>
  <si>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</si>
  <si>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</si>
  <si>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</si>
  <si>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</si>
  <si>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</si>
  <si>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</si>
  <si>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</si>
  <si>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</si>
  <si>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</si>
  <si>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</si>
  <si>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</si>
  <si>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</si>
  <si>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</si>
  <si>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</si>
  <si>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</si>
  <si>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</si>
  <si>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</si>
  <si>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</si>
  <si>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</si>
  <si>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</si>
  <si>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</si>
  <si>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</si>
  <si>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</si>
  <si>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</si>
  <si>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</si>
  <si>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</si>
  <si>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</si>
  <si>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</si>
  <si>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</si>
  <si>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</si>
  <si>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</si>
  <si>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</si>
  <si>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</si>
  <si>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</si>
  <si>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</si>
  <si>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</si>
  <si>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</si>
  <si>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</si>
  <si>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</si>
  <si>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</si>
  <si>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</si>
  <si>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</si>
  <si>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</si>
  <si>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</si>
  <si>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</si>
  <si>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</si>
  <si>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</si>
  <si>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</si>
  <si>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</si>
  <si>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</si>
  <si>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</si>
  <si>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</si>
  <si>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</si>
  <si>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</si>
  <si>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</si>
  <si>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</si>
  <si>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</si>
  <si>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</si>
  <si>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</si>
  <si>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</si>
  <si>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</si>
  <si>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</si>
  <si>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</si>
  <si>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</si>
  <si>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</si>
  <si>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</si>
  <si>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</si>
  <si>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</si>
  <si>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</si>
  <si>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</si>
  <si>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</si>
  <si>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</si>
  <si>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</si>
  <si>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</si>
  <si>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</si>
  <si>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</si>
  <si>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</si>
  <si>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</si>
  <si>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</si>
  <si>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</si>
  <si>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</si>
  <si>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</si>
  <si>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</si>
  <si>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</si>
  <si>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</si>
  <si>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</si>
  <si>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</si>
  <si>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</si>
  <si>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</si>
  <si>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</si>
  <si>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</si>
  <si>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</si>
  <si>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</si>
  <si>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</si>
  <si>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</si>
  <si>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</si>
  <si>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</si>
  <si>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</si>
  <si>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</si>
  <si>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</si>
  <si>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</si>
  <si>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</si>
  <si>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</si>
  <si>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</si>
  <si>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</si>
  <si>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</si>
  <si>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</si>
  <si>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</si>
  <si>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</si>
  <si>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</si>
  <si>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</si>
  <si>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</si>
  <si>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</si>
  <si>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</si>
  <si>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</si>
  <si>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</si>
  <si>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</si>
  <si>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</si>
  <si>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</si>
  <si>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</si>
  <si>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</si>
  <si>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</si>
  <si>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</si>
  <si>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</si>
  <si>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</si>
  <si>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</si>
  <si>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</si>
  <si>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</si>
  <si>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</si>
  <si>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</si>
  <si>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</si>
  <si>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</si>
  <si>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</si>
  <si>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</si>
  <si>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</si>
  <si>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</si>
  <si>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</si>
  <si>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</si>
  <si>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</si>
  <si>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</si>
  <si>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</si>
  <si>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</si>
  <si>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</si>
  <si>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</si>
  <si>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</si>
  <si>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</si>
  <si>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</si>
  <si>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</si>
  <si>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</si>
  <si>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</si>
  <si>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</si>
  <si>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</si>
  <si>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</si>
  <si>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</si>
  <si>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</si>
  <si>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</si>
  <si>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</si>
  <si>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</si>
  <si>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</si>
  <si>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</si>
  <si>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</si>
  <si>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</si>
  <si>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</si>
  <si>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</si>
  <si>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</si>
  <si>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</si>
  <si>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</si>
  <si>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</si>
  <si>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</si>
  <si>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</si>
  <si>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</si>
  <si>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</si>
  <si>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</si>
  <si>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</si>
  <si>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</si>
  <si>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</si>
  <si>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</si>
  <si>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</si>
  <si>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</si>
  <si>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</si>
  <si>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</si>
  <si>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</si>
  <si>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</si>
  <si>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</si>
  <si>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</si>
  <si>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</si>
  <si>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</si>
  <si>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</si>
  <si>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</si>
  <si>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</si>
  <si>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</si>
  <si>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</si>
  <si>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</si>
  <si>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</si>
  <si>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</si>
  <si>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</si>
  <si>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</si>
  <si>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</si>
  <si>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</si>
  <si>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</si>
  <si>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</si>
  <si>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</si>
  <si>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</si>
  <si>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</si>
  <si>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</si>
  <si>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</si>
  <si>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</si>
  <si>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</si>
  <si>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</si>
  <si>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</si>
  <si>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</si>
  <si>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</si>
  <si>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</si>
  <si>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</si>
  <si>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</si>
  <si>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</si>
  <si>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</si>
  <si>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</si>
  <si>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</si>
  <si>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</si>
  <si>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</si>
  <si>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</si>
  <si>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</si>
  <si>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</si>
  <si>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</si>
  <si>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</si>
  <si>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</si>
  <si>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</si>
  <si>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</si>
  <si>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</si>
  <si>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</si>
  <si>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</si>
  <si>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</si>
  <si>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</si>
  <si>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</si>
  <si>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</si>
  <si>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</si>
  <si>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</si>
  <si>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</si>
  <si>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</si>
  <si>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</si>
  <si>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</si>
  <si>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</si>
  <si>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</si>
  <si>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</si>
  <si>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</si>
  <si>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</si>
  <si>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</si>
  <si>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</si>
  <si>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</si>
  <si>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</si>
  <si>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</si>
  <si>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</si>
  <si>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</si>
  <si>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</si>
  <si>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</si>
  <si>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</si>
  <si>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</si>
  <si>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</si>
  <si>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</si>
  <si>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</si>
  <si>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</si>
  <si>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</si>
  <si>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</si>
  <si>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</si>
  <si>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</si>
  <si>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</si>
  <si>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</si>
  <si>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</si>
  <si>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</si>
  <si>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</si>
  <si>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</si>
  <si>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</si>
  <si>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</si>
  <si>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</si>
  <si>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</si>
  <si>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</si>
  <si>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</si>
  <si>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</si>
  <si>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</si>
  <si>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</si>
  <si>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</si>
  <si>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</si>
  <si>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</si>
  <si>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</si>
  <si>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</si>
  <si>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</si>
  <si>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</si>
  <si>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</si>
  <si>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</si>
  <si>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</si>
  <si>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</si>
  <si>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</si>
  <si>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</si>
  <si>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</si>
  <si>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</si>
  <si>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</si>
  <si>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</si>
  <si>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</si>
  <si>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</si>
  <si>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</si>
  <si>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</si>
  <si>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</si>
  <si>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</si>
  <si>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</si>
  <si>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</si>
  <si>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</si>
  <si>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</si>
  <si>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</si>
  <si>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</si>
  <si>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</si>
  <si>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</si>
  <si>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</si>
  <si>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</si>
  <si>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</si>
  <si>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</si>
  <si>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</si>
  <si>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</si>
  <si>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</si>
  <si>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</si>
  <si>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</si>
  <si>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</si>
  <si>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</si>
  <si>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</si>
  <si>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</si>
  <si>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</si>
  <si>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</si>
  <si>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</si>
  <si>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</si>
  <si>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</si>
  <si>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</si>
  <si>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</si>
  <si>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</si>
  <si>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</si>
  <si>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</si>
  <si>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</si>
  <si>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</si>
  <si>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</si>
  <si>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</si>
  <si>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</si>
  <si>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</si>
  <si>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</si>
  <si>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</si>
  <si>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</si>
  <si>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</si>
  <si>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</si>
  <si>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</si>
  <si>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</si>
  <si>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</si>
  <si>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</si>
  <si>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</si>
  <si>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</si>
  <si>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</si>
  <si>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</si>
  <si>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</si>
  <si>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</si>
  <si>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</si>
  <si>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</si>
  <si>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</si>
  <si>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</si>
  <si>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</si>
  <si>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</si>
  <si>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</si>
  <si>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</si>
  <si>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</si>
  <si>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</si>
  <si>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</si>
  <si>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</si>
  <si>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</si>
  <si>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</si>
  <si>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</si>
  <si>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</si>
  <si>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</si>
  <si>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</si>
  <si>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</si>
  <si>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</si>
  <si>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</si>
  <si>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</si>
  <si>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</si>
  <si>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</si>
  <si>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</si>
  <si>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</si>
  <si>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</si>
  <si>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</si>
  <si>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</si>
  <si>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</si>
  <si>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</si>
  <si>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</si>
  <si>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</si>
  <si>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</si>
  <si>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</si>
  <si>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</si>
  <si>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</si>
  <si>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</si>
  <si>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</si>
  <si>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</si>
  <si>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</si>
  <si>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</si>
  <si>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</si>
  <si>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</si>
  <si>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</si>
  <si>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</si>
  <si>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</si>
  <si>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</si>
  <si>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</si>
  <si>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</si>
  <si>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</si>
  <si>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</si>
  <si>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</si>
  <si>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</si>
  <si>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</si>
  <si>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</si>
  <si>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</si>
  <si>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</si>
  <si>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</si>
  <si>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</si>
  <si>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</si>
  <si>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</si>
  <si>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</si>
  <si>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</si>
  <si>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</si>
  <si>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</si>
  <si>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</si>
  <si>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</si>
  <si>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</si>
  <si>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</si>
  <si>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</si>
  <si>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</si>
  <si>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</si>
  <si>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</si>
  <si>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</si>
  <si>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</si>
  <si>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</si>
  <si>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</si>
  <si>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</si>
  <si>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</si>
  <si>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</si>
  <si>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</si>
  <si>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</si>
  <si>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</si>
  <si>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</si>
  <si>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</si>
  <si>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</si>
  <si>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</si>
  <si>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</si>
  <si>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</si>
  <si>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</si>
  <si>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</si>
  <si>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</si>
  <si>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</si>
  <si>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</si>
  <si>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</si>
  <si>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</si>
  <si>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</si>
  <si>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</si>
  <si>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</si>
  <si>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</si>
  <si>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</si>
  <si>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</si>
  <si>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</si>
  <si>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</si>
  <si>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</si>
  <si>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</si>
  <si>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</si>
  <si>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</si>
  <si>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</si>
  <si>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</si>
  <si>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</si>
  <si>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</si>
  <si>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</si>
  <si>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</si>
  <si>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</si>
  <si>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</si>
  <si>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</si>
  <si>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</si>
  <si>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</si>
  <si>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</si>
  <si>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</si>
  <si>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</si>
  <si>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</si>
  <si>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</si>
  <si>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</si>
  <si>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</si>
  <si>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</si>
  <si>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</si>
  <si>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</si>
  <si>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</si>
  <si>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</si>
  <si>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</si>
  <si>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</si>
  <si>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</si>
  <si>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</si>
  <si>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</si>
  <si>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</si>
  <si>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</si>
  <si>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</si>
  <si>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</si>
  <si>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</si>
  <si>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</si>
  <si>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</si>
  <si>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</si>
  <si>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</si>
  <si>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</si>
  <si>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</si>
  <si>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</si>
  <si>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</si>
  <si>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</si>
  <si>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</si>
  <si>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</si>
  <si>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</si>
  <si>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</si>
  <si>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</si>
  <si>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</si>
  <si>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</si>
  <si>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</si>
  <si>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</si>
  <si>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</si>
  <si>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</si>
  <si>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</si>
  <si>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</si>
  <si>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</si>
  <si>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</si>
  <si>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</si>
  <si>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</si>
  <si>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</si>
  <si>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</si>
  <si>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</si>
  <si>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</si>
  <si>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</si>
  <si>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</si>
  <si>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</si>
  <si>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</si>
  <si>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</si>
  <si>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</si>
  <si>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</si>
  <si>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</si>
  <si>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</si>
  <si>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</si>
  <si>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</si>
  <si>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</si>
  <si>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</si>
  <si>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</si>
  <si>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</si>
  <si>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</si>
  <si>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</si>
  <si>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</si>
  <si>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</si>
  <si>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</si>
  <si>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</si>
  <si>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</si>
  <si>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</si>
  <si>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</si>
  <si>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</si>
  <si>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</si>
  <si>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</si>
  <si>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</si>
  <si>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</si>
  <si>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</si>
  <si>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</si>
  <si>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</si>
  <si>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</si>
  <si>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</si>
  <si>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</si>
  <si>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</si>
  <si>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</si>
  <si>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</si>
  <si>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</si>
  <si>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</si>
  <si>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</si>
  <si>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</si>
  <si>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</si>
  <si>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</si>
  <si>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</si>
  <si>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</si>
  <si>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</si>
  <si>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</si>
  <si>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</si>
  <si>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</si>
  <si>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</si>
  <si>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</si>
  <si>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</si>
  <si>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</si>
  <si>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</si>
  <si>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</si>
  <si>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</si>
  <si>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</si>
  <si>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</si>
  <si>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</si>
  <si>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</si>
  <si>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</si>
  <si>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</si>
  <si>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</si>
  <si>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</si>
  <si>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</si>
  <si>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</si>
  <si>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</si>
  <si>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</si>
  <si>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</si>
  <si>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</si>
  <si>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</si>
  <si>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</si>
  <si>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</si>
  <si>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</si>
  <si>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</si>
  <si>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</si>
  <si>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</si>
  <si>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</si>
  <si>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</si>
  <si>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</si>
  <si>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</si>
  <si>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</si>
  <si>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</si>
  <si>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</si>
  <si>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</si>
  <si>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</si>
  <si>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</si>
  <si>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</si>
  <si>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</si>
  <si>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</si>
  <si>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</si>
  <si>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</si>
  <si>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</si>
  <si>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</si>
  <si>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</si>
  <si>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</si>
  <si>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</si>
  <si>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</si>
  <si>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</si>
  <si>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</si>
  <si>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</si>
  <si>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</si>
  <si>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</si>
  <si>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</si>
  <si>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</si>
  <si>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</si>
  <si>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</si>
  <si>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</si>
  <si>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</si>
  <si>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</si>
  <si>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</si>
  <si>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</si>
  <si>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</si>
  <si>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</si>
  <si>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</si>
  <si>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</si>
  <si>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</si>
  <si>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</si>
  <si>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</si>
  <si>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</si>
  <si>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</si>
  <si>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</si>
  <si>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</si>
  <si>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</si>
  <si>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</si>
  <si>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</si>
  <si>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</si>
  <si>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</si>
  <si>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</si>
  <si>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</si>
  <si>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</si>
  <si>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</si>
  <si>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</si>
  <si>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</si>
  <si>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</si>
  <si>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</si>
  <si>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</si>
  <si>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</si>
  <si>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</si>
  <si>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</si>
  <si>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</si>
  <si>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</si>
  <si>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</si>
  <si>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</si>
  <si>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</si>
  <si>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</si>
  <si>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</si>
  <si>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</si>
  <si>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</si>
  <si>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</si>
  <si>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</si>
  <si>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</si>
  <si>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</si>
  <si>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</si>
  <si>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</si>
  <si>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</si>
  <si>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</si>
  <si>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</si>
  <si>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</si>
  <si>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</si>
  <si>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</si>
  <si>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</si>
  <si>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</si>
  <si>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</si>
  <si>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</si>
  <si>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</si>
  <si>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</si>
  <si>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</si>
  <si>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</si>
  <si>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</si>
  <si>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</si>
  <si>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</si>
  <si>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</si>
  <si>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</si>
  <si>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</si>
  <si>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</si>
  <si>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</si>
  <si>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</si>
  <si>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</si>
  <si>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</si>
  <si>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</si>
  <si>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</si>
  <si>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</si>
  <si>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</si>
  <si>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</si>
  <si>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</si>
  <si>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</si>
  <si>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</si>
  <si>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</si>
  <si>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</si>
  <si>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</si>
  <si>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</si>
  <si>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</si>
  <si>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</si>
  <si>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</si>
  <si>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</si>
  <si>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</si>
  <si>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</si>
  <si>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</si>
  <si>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</si>
  <si>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</si>
  <si>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</si>
  <si>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</si>
  <si>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</si>
  <si>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</si>
  <si>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</si>
  <si>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</si>
  <si>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</si>
  <si>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</si>
  <si>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</si>
  <si>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</si>
  <si>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</si>
  <si>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</si>
  <si>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</si>
  <si>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</si>
  <si>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</si>
  <si>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</si>
  <si>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</si>
  <si>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</si>
  <si>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</si>
  <si>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</si>
  <si>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</si>
  <si>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</si>
  <si>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</si>
  <si>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</si>
  <si>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</si>
  <si>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</si>
  <si>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</si>
  <si>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</si>
  <si>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</si>
  <si>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</si>
  <si>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</si>
  <si>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</si>
  <si>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</si>
  <si>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</si>
  <si>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</si>
  <si>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</si>
  <si>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</si>
  <si>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</si>
  <si>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</si>
  <si>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</si>
  <si>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</si>
  <si>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</si>
  <si>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</si>
  <si>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</si>
  <si>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</si>
  <si>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</si>
  <si>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</si>
  <si>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</si>
  <si>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</si>
  <si>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</si>
  <si>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</si>
  <si>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</si>
  <si>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</si>
  <si>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</si>
  <si>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</si>
  <si>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</si>
  <si>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</si>
  <si>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</si>
  <si>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</si>
  <si>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</si>
  <si>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</si>
  <si>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</si>
  <si>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</si>
  <si>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</si>
  <si>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</si>
  <si>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</si>
  <si>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</si>
  <si>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</si>
  <si>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</si>
  <si>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</si>
  <si>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</si>
  <si>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</si>
  <si>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</si>
  <si>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</si>
  <si>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</si>
  <si>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</si>
  <si>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</si>
  <si>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</si>
  <si>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</si>
  <si>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</si>
  <si>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</si>
  <si>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</si>
  <si>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</si>
  <si>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</si>
  <si>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</si>
  <si>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</si>
  <si>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</si>
  <si>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</si>
  <si>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</si>
  <si>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</si>
  <si>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</si>
  <si>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</si>
  <si>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</si>
  <si>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</si>
  <si>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</si>
  <si>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</si>
  <si>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</si>
  <si>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</si>
  <si>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</si>
  <si>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</si>
  <si>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</si>
  <si>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</si>
  <si>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</si>
  <si>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</si>
  <si>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</si>
  <si>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</si>
  <si>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</si>
  <si>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</si>
  <si>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</si>
  <si>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</si>
  <si>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</si>
  <si>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</si>
  <si>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</si>
  <si>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</si>
  <si>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</si>
  <si>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</si>
  <si>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</si>
  <si>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</si>
  <si>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</si>
  <si>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</si>
  <si>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</si>
  <si>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</si>
  <si>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</si>
  <si>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</si>
  <si>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</si>
  <si>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</si>
  <si>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</si>
  <si>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</si>
  <si>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</si>
  <si>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</si>
  <si>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</si>
  <si>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</si>
  <si>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</si>
  <si>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</si>
  <si>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</si>
  <si>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</si>
  <si>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</si>
  <si>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</si>
  <si>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</si>
  <si>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</si>
  <si>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</si>
  <si>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</si>
  <si>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</si>
  <si>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</si>
  <si>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</si>
  <si>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</si>
  <si>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</si>
  <si>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</si>
  <si>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</si>
  <si>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</si>
  <si>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</si>
  <si>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</si>
  <si>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</si>
  <si>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</si>
  <si>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</si>
  <si>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</si>
  <si>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</si>
  <si>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</si>
  <si>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</si>
  <si>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</si>
  <si>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</si>
  <si>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</si>
  <si>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</si>
  <si>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</si>
  <si>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</si>
  <si>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</si>
  <si>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</si>
  <si>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</si>
  <si>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</si>
  <si>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</si>
  <si>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</si>
  <si>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</si>
  <si>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</si>
  <si>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</si>
  <si>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</si>
  <si>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</si>
  <si>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</si>
  <si>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</si>
  <si>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</si>
  <si>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</si>
  <si>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</si>
  <si>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</si>
  <si>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</si>
  <si>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</si>
  <si>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</si>
  <si>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</si>
  <si>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</si>
  <si>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</si>
  <si>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</si>
  <si>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</si>
  <si>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</si>
  <si>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</si>
  <si>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</si>
  <si>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</si>
  <si>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</si>
  <si>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</si>
  <si>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</si>
  <si>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</si>
  <si>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</si>
  <si>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</si>
  <si>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</si>
  <si>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</si>
  <si>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</si>
  <si>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</si>
  <si>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</si>
  <si>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</si>
  <si>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</si>
  <si>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</si>
  <si>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</si>
  <si>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</si>
  <si>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</si>
  <si>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</si>
  <si>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</si>
  <si>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</si>
  <si>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</si>
  <si>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</si>
  <si>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</si>
  <si>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</si>
  <si>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</si>
  <si>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</si>
  <si>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</si>
  <si>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</si>
  <si>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</si>
  <si>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</si>
  <si>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</si>
  <si>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</si>
  <si>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</si>
  <si>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</si>
  <si>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</si>
  <si>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</si>
  <si>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</si>
  <si>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</si>
  <si>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</si>
  <si>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</si>
  <si>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</si>
  <si>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</si>
  <si>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</si>
  <si>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</si>
  <si>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</si>
  <si>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</si>
  <si>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</si>
  <si>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</si>
  <si>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</si>
  <si>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</si>
  <si>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</si>
  <si>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</si>
  <si>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</si>
  <si>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</si>
  <si>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</si>
  <si>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</si>
  <si>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</si>
  <si>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</si>
  <si>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</si>
  <si>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</si>
  <si>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</si>
  <si>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</si>
  <si>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</si>
  <si>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</si>
  <si>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</si>
  <si>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</si>
  <si>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</si>
  <si>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</si>
  <si>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</si>
  <si>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</si>
  <si>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</si>
  <si>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</si>
  <si>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</si>
  <si>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</si>
  <si>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</si>
  <si>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</si>
  <si>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</si>
  <si>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</si>
  <si>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</si>
  <si>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</si>
  <si>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</si>
  <si>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</si>
  <si>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</si>
  <si>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</si>
  <si>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</si>
  <si>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</si>
  <si>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</si>
  <si>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</si>
  <si>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</si>
  <si>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</si>
  <si>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</si>
  <si>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</si>
  <si>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</si>
  <si>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</si>
  <si>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</si>
  <si>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</si>
  <si>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</si>
  <si>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</si>
  <si>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</si>
  <si>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</si>
  <si>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</si>
  <si>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</si>
  <si>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</si>
  <si>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</si>
  <si>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</si>
  <si>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</si>
  <si>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</si>
  <si>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</si>
  <si>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</si>
  <si>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</si>
  <si>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</si>
  <si>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</si>
  <si>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</si>
  <si>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</si>
  <si>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</si>
  <si>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</si>
  <si>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</si>
  <si>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</si>
  <si>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</si>
  <si>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</si>
  <si>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</si>
  <si>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</si>
  <si>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</si>
  <si>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</si>
  <si>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</si>
  <si>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</si>
  <si>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</si>
  <si>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</si>
  <si>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</si>
  <si>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</si>
  <si>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</si>
  <si>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</si>
  <si>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</si>
  <si>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</si>
  <si>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</si>
  <si>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</si>
  <si>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</si>
  <si>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</si>
  <si>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</si>
  <si>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</si>
  <si>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</si>
  <si>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</si>
  <si>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</si>
  <si>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</si>
  <si>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</si>
  <si>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</si>
  <si>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</si>
  <si>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</si>
  <si>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</si>
  <si>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</si>
  <si>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</si>
  <si>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</si>
  <si>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</si>
  <si>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</si>
  <si>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</si>
  <si>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</si>
  <si>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</si>
  <si>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</si>
  <si>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</si>
  <si>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</si>
  <si>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</si>
  <si>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</si>
  <si>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</si>
  <si>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</si>
  <si>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</si>
  <si>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</si>
  <si>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</si>
  <si>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</si>
  <si>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</si>
  <si>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</si>
  <si>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</si>
  <si>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</si>
  <si>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</si>
  <si>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</si>
  <si>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</si>
  <si>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</si>
  <si>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</si>
  <si>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</si>
  <si>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</si>
  <si>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</si>
  <si>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</si>
  <si>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</si>
  <si>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</si>
  <si>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</si>
  <si>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</si>
  <si>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</si>
  <si>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</si>
  <si>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</si>
  <si>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</si>
  <si>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</si>
  <si>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</si>
  <si>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</si>
  <si>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</si>
  <si>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</si>
  <si>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</si>
  <si>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</si>
  <si>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</si>
  <si>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</si>
  <si>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</si>
  <si>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</si>
  <si>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</si>
  <si>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</si>
  <si>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</si>
  <si>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</si>
  <si>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</si>
  <si>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</si>
  <si>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</si>
  <si>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</si>
  <si>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</si>
  <si>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</si>
  <si>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</si>
  <si>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</si>
  <si>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</si>
  <si>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</si>
  <si>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</si>
  <si>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</si>
  <si>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</si>
  <si>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</si>
  <si>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</si>
  <si>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</si>
  <si>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</si>
  <si>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</si>
  <si>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</si>
  <si>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</si>
  <si>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</si>
  <si>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</si>
  <si>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</si>
  <si>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</si>
  <si>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</si>
  <si>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</si>
  <si>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</si>
  <si>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</si>
  <si>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</si>
  <si>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</si>
  <si>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</si>
  <si>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</si>
  <si>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</si>
  <si>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</si>
  <si>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</si>
  <si>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</si>
  <si>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</si>
  <si>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</si>
  <si>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</si>
  <si>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</si>
  <si>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</si>
  <si>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</si>
  <si>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</si>
  <si>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</si>
  <si>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</si>
  <si>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</si>
  <si>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</si>
  <si>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</si>
  <si>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</si>
  <si>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</si>
  <si>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</si>
  <si>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</si>
  <si>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</si>
  <si>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</si>
  <si>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</si>
  <si>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</si>
  <si>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</si>
  <si>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</si>
  <si>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</si>
  <si>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</si>
  <si>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</si>
  <si>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</si>
  <si>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</si>
  <si>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</si>
  <si>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</si>
  <si>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</si>
  <si>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</si>
  <si>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</si>
  <si>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</si>
  <si>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</si>
  <si>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</si>
  <si>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</si>
  <si>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</si>
  <si>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</si>
  <si>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</si>
  <si>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</si>
  <si>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</si>
  <si>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</si>
  <si>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</si>
  <si>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</si>
  <si>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</si>
  <si>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</si>
  <si>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</si>
  <si>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</si>
  <si>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</si>
  <si>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</si>
  <si>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</si>
  <si>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</si>
  <si>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</si>
  <si>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</si>
  <si>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</si>
  <si>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</si>
  <si>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</si>
  <si>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</si>
  <si>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</si>
  <si>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</si>
  <si>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</si>
  <si>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</si>
  <si>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</si>
  <si>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</si>
  <si>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</si>
  <si>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</si>
  <si>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</si>
  <si>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</si>
  <si>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</si>
  <si>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</si>
  <si>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</si>
  <si>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</si>
  <si>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</si>
  <si>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</si>
  <si>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</si>
  <si>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</si>
  <si>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</si>
  <si>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</si>
  <si>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</si>
  <si>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</si>
  <si>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</si>
  <si>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</si>
  <si>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</si>
  <si>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</si>
  <si>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</si>
  <si>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</si>
  <si>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</si>
  <si>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</si>
  <si>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</si>
  <si>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</si>
  <si>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</si>
  <si>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</si>
  <si>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</si>
  <si>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</si>
  <si>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</si>
  <si>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</si>
  <si>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</si>
  <si>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</si>
  <si>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</si>
  <si>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</si>
  <si>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</si>
  <si>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</si>
  <si>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</si>
  <si>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</si>
  <si>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</si>
  <si>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</si>
  <si>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</si>
  <si>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</si>
  <si>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</si>
  <si>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</si>
  <si>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</si>
  <si>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</si>
  <si>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</si>
  <si>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</si>
  <si>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</si>
  <si>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</si>
  <si>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</si>
  <si>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</si>
  <si>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</si>
  <si>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</si>
  <si>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</si>
  <si>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</si>
  <si>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</si>
  <si>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</si>
  <si>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</si>
  <si>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</si>
  <si>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</si>
  <si>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</si>
  <si>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</si>
  <si>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</si>
  <si>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</si>
  <si>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</si>
  <si>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</si>
  <si>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</si>
  <si>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</si>
  <si>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</si>
  <si>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</si>
  <si>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</si>
  <si>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</si>
  <si>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</si>
  <si>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</si>
  <si>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</si>
  <si>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</si>
  <si>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</si>
  <si>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</si>
  <si>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</si>
  <si>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</si>
  <si>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</si>
  <si>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</si>
  <si>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</si>
  <si>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</si>
  <si>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</si>
  <si>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</si>
  <si>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</si>
  <si>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</si>
  <si>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</si>
  <si>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</si>
  <si>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</si>
  <si>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</si>
  <si>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</si>
  <si>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</si>
  <si>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</si>
  <si>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</si>
  <si>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</si>
  <si>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</si>
  <si>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</si>
  <si>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</si>
  <si>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</si>
  <si>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</si>
  <si>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</si>
  <si>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</si>
  <si>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</si>
  <si>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</si>
  <si>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</si>
  <si>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</si>
  <si>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</si>
  <si>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</si>
  <si>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</si>
  <si>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</si>
  <si>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</si>
  <si>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</si>
  <si>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</si>
  <si>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</si>
  <si>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</si>
  <si>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</si>
  <si>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</si>
  <si>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</si>
  <si>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</si>
  <si>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</si>
  <si>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</si>
  <si>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</si>
  <si>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</si>
  <si>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</si>
  <si>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</si>
  <si>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</si>
  <si>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</si>
  <si>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</si>
  <si>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</si>
  <si>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</si>
  <si>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</si>
  <si>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</si>
  <si>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</si>
  <si>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</si>
  <si>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</si>
  <si>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</si>
  <si>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</si>
  <si>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</si>
  <si>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</si>
  <si>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</si>
  <si>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</si>
  <si>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</si>
  <si>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</si>
  <si>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</si>
  <si>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</si>
  <si>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</si>
  <si>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</si>
  <si>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</si>
  <si>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</si>
  <si>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</si>
  <si>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</si>
  <si>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</si>
  <si>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</si>
  <si>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</si>
  <si>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</si>
  <si>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</si>
  <si>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</si>
  <si>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</si>
  <si>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</si>
  <si>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</si>
  <si>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</si>
  <si>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</si>
  <si>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</si>
  <si>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</si>
  <si>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</si>
  <si>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</si>
  <si>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</si>
  <si>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</si>
  <si>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</si>
  <si>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</si>
  <si>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</si>
  <si>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</si>
  <si>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</si>
  <si>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</si>
  <si>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</si>
  <si>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</si>
  <si>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</si>
  <si>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</si>
  <si>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</si>
  <si>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</si>
  <si>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</si>
  <si>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</si>
  <si>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</si>
  <si>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</si>
  <si>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</si>
  <si>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</si>
  <si>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</si>
  <si>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</si>
  <si>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</si>
  <si>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</si>
  <si>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</si>
  <si>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</si>
  <si>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</si>
  <si>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</si>
  <si>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</si>
  <si>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</si>
  <si>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</si>
  <si>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</si>
  <si>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</si>
  <si>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</si>
  <si>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</si>
  <si>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</si>
  <si>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</si>
  <si>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</si>
  <si>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</si>
  <si>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</si>
  <si>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</si>
  <si>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</si>
  <si>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</si>
  <si>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</si>
  <si>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</si>
  <si>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</si>
  <si>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</si>
  <si>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</si>
  <si>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</si>
  <si>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</si>
  <si>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</si>
  <si>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</si>
  <si>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</si>
  <si>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</si>
  <si>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</si>
  <si>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</si>
  <si>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</si>
  <si>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</si>
  <si>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</si>
  <si>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</si>
  <si>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</si>
  <si>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</si>
  <si>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</si>
  <si>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</si>
  <si>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</si>
  <si>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</si>
  <si>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</si>
  <si>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</si>
  <si>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</si>
  <si>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</si>
  <si>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</si>
  <si>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</si>
  <si>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</si>
  <si>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</si>
  <si>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</si>
  <si>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</si>
  <si>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</si>
  <si>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</si>
  <si>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</si>
  <si>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</si>
  <si>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</si>
  <si>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</si>
  <si>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</si>
  <si>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</si>
  <si>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</si>
  <si>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</si>
  <si>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</si>
  <si>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</si>
  <si>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</si>
  <si>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</si>
  <si>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</si>
  <si>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</si>
  <si>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</si>
  <si>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</si>
  <si>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</si>
  <si>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</si>
  <si>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</si>
  <si>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</si>
  <si>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</si>
  <si>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</si>
  <si>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</si>
  <si>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</si>
  <si>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</si>
  <si>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</si>
  <si>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</si>
  <si>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</si>
  <si>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</si>
  <si>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</si>
  <si>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</si>
  <si>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</si>
  <si>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</si>
  <si>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</si>
  <si>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</si>
  <si>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</si>
  <si>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</si>
  <si>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</si>
  <si>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</si>
  <si>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</si>
  <si>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</si>
  <si>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</si>
  <si>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</si>
  <si>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</si>
  <si>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</si>
  <si>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</si>
  <si>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</si>
  <si>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</si>
  <si>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</si>
  <si>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</si>
  <si>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</si>
  <si>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</si>
  <si>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</si>
  <si>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</si>
  <si>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</si>
  <si>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</si>
  <si>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</si>
  <si>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</si>
  <si>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</si>
  <si>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</si>
  <si>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</si>
  <si>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</si>
  <si>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</si>
  <si>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</si>
  <si>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</si>
  <si>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</si>
  <si>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</si>
  <si>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</si>
  <si>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</si>
  <si>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</si>
  <si>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</si>
  <si>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</si>
  <si>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</si>
  <si>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</si>
  <si>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</si>
  <si>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</si>
  <si>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</si>
  <si>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</si>
  <si>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</si>
  <si>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</si>
  <si>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</si>
  <si>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</si>
  <si>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</si>
  <si>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</si>
  <si>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</si>
  <si>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</si>
  <si>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</si>
  <si>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</si>
  <si>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</si>
  <si>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</si>
  <si>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</si>
  <si>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</si>
  <si>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</si>
  <si>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</si>
  <si>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</si>
  <si>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</si>
  <si>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</si>
  <si>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</si>
  <si>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</si>
  <si>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</si>
  <si>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</si>
  <si>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</si>
  <si>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</si>
  <si>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</si>
  <si>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</si>
  <si>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</si>
  <si>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</si>
  <si>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</si>
  <si>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</si>
  <si>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</si>
  <si>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</si>
  <si>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</si>
  <si>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</si>
  <si>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</si>
  <si>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</si>
  <si>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</si>
  <si>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</si>
  <si>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</si>
  <si>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</si>
  <si>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</si>
  <si>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</si>
  <si>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</si>
  <si>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</si>
  <si>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</si>
  <si>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</si>
  <si>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</si>
  <si>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</si>
  <si>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</si>
  <si>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</si>
  <si>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</si>
  <si>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</si>
  <si>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</si>
  <si>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</si>
  <si>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</si>
  <si>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</si>
  <si>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</si>
  <si>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</si>
  <si>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</si>
  <si>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</si>
  <si>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</si>
  <si>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</si>
  <si>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</si>
  <si>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</si>
  <si>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</si>
  <si>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</si>
  <si>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</si>
  <si>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</si>
  <si>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</si>
  <si>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</si>
  <si>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</si>
  <si>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</si>
  <si>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</si>
  <si>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</si>
  <si>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</si>
  <si>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</si>
  <si>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</si>
  <si>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</si>
  <si>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</si>
  <si>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</si>
  <si>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</si>
  <si>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</si>
  <si>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</si>
  <si>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</si>
  <si>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</si>
  <si>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</si>
  <si>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</si>
  <si>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</si>
  <si>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</si>
  <si>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</si>
  <si>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</si>
  <si>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</si>
  <si>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</si>
  <si>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</si>
  <si>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</si>
  <si>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</si>
  <si>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</si>
  <si>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</si>
  <si>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</si>
  <si>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</si>
  <si>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</si>
  <si>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</si>
  <si>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</si>
  <si>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</si>
  <si>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</si>
  <si>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</si>
  <si>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</si>
  <si>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</si>
  <si>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</si>
  <si>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</si>
  <si>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</si>
  <si>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</si>
  <si>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</si>
  <si>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</si>
  <si>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</si>
  <si>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</si>
  <si>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</si>
  <si>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</si>
  <si>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</si>
  <si>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</si>
  <si>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</si>
  <si>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</si>
  <si>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</si>
  <si>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</si>
  <si>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</si>
  <si>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</si>
  <si>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</si>
  <si>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</si>
  <si>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</si>
  <si>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</si>
  <si>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</si>
  <si>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</si>
  <si>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</si>
  <si>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</si>
  <si>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</si>
  <si>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</si>
  <si>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</si>
  <si>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</si>
  <si>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</si>
  <si>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</si>
  <si>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</si>
  <si>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</si>
  <si>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</si>
  <si>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</si>
  <si>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</si>
  <si>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</si>
  <si>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</si>
  <si>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</si>
  <si>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</si>
  <si>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</si>
  <si>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</si>
  <si>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</si>
  <si>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</si>
  <si>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</si>
  <si>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</si>
  <si>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</si>
  <si>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</si>
  <si>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</si>
  <si>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</si>
  <si>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</si>
  <si>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</si>
  <si>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</si>
  <si>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</si>
  <si>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</si>
  <si>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</si>
  <si>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</si>
  <si>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</si>
  <si>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</si>
  <si>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</si>
  <si>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</si>
  <si>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</si>
  <si>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</si>
  <si>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</si>
  <si>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</si>
  <si>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</si>
  <si>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</si>
  <si>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</si>
  <si>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</si>
  <si>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</si>
  <si>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</si>
  <si>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</si>
  <si>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</si>
  <si>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</si>
  <si>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</si>
  <si>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</si>
  <si>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</si>
  <si>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</si>
  <si>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</si>
  <si>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</si>
  <si>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</si>
  <si>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</si>
  <si>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</si>
  <si>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</si>
  <si>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</si>
  <si>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</si>
  <si>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</si>
  <si>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</si>
  <si>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</si>
  <si>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</si>
  <si>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</si>
  <si>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</si>
  <si>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</si>
  <si>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</si>
  <si>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</si>
  <si>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</si>
  <si>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</si>
  <si>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</si>
  <si>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</si>
  <si>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</si>
  <si>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</si>
  <si>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</si>
  <si>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</si>
  <si>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</si>
  <si>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</si>
  <si>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</si>
  <si>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</si>
  <si>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</si>
  <si>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</si>
  <si>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</si>
  <si>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</si>
  <si>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</si>
  <si>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</si>
  <si>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</si>
  <si>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</si>
  <si>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</si>
  <si>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</si>
  <si>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</si>
  <si>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</si>
  <si>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</si>
  <si>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</si>
  <si>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</si>
  <si>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</si>
  <si>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</si>
  <si>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</si>
  <si>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</si>
  <si>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</si>
  <si>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</si>
  <si>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</si>
  <si>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</si>
  <si>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</si>
  <si>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</si>
  <si>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</si>
  <si>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</si>
  <si>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</si>
  <si>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</si>
  <si>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</si>
  <si>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</si>
  <si>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</si>
  <si>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</si>
  <si>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</si>
  <si>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</si>
  <si>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</si>
  <si>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</si>
  <si>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</si>
  <si>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</si>
  <si>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</si>
  <si>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</si>
  <si>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</si>
  <si>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</si>
  <si>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</si>
  <si>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</si>
  <si>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</si>
  <si>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</si>
  <si>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</si>
  <si>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</si>
  <si>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</si>
  <si>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</si>
  <si>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</si>
  <si>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</si>
  <si>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</si>
  <si>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</si>
  <si>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</si>
  <si>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</si>
  <si>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</si>
  <si>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</si>
  <si>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</si>
  <si>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</si>
  <si>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</si>
  <si>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</si>
  <si>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</si>
  <si>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</si>
  <si>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</si>
  <si>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</si>
  <si>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</si>
  <si>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</si>
  <si>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</si>
  <si>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</si>
  <si>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</si>
  <si>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</si>
  <si>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</si>
  <si>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</si>
  <si>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</si>
  <si>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</si>
  <si>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</si>
  <si>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</si>
  <si>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</si>
  <si>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</si>
  <si>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</si>
  <si>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</si>
  <si>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</si>
  <si>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</si>
  <si>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</si>
  <si>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</si>
  <si>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</si>
  <si>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</si>
  <si>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</si>
  <si>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</si>
  <si>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</si>
  <si>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</si>
  <si>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</si>
  <si>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</si>
  <si>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</si>
  <si>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</si>
  <si>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</si>
  <si>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</si>
  <si>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</si>
  <si>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</si>
  <si>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</si>
  <si>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</si>
  <si>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</si>
  <si>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</si>
  <si>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</si>
  <si>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</si>
  <si>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</si>
  <si>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</si>
  <si>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</si>
  <si>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</si>
  <si>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</si>
  <si>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</si>
  <si>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</si>
  <si>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</si>
  <si>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</si>
  <si>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</si>
  <si>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</si>
  <si>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</si>
  <si>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</si>
  <si>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</si>
  <si>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</si>
  <si>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</si>
  <si>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</si>
  <si>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</si>
  <si>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</si>
  <si>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</si>
  <si>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</si>
  <si>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</si>
  <si>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</si>
  <si>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</si>
  <si>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</si>
  <si>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</si>
  <si>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</si>
  <si>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</si>
  <si>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</si>
  <si>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</si>
  <si>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</si>
  <si>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</si>
  <si>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</si>
  <si>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</si>
  <si>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</si>
  <si>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</si>
  <si>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</si>
  <si>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</si>
  <si>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</si>
  <si>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</si>
  <si>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</si>
  <si>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</si>
  <si>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</si>
  <si>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</si>
  <si>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</si>
  <si>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</si>
  <si>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</si>
  <si>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</si>
  <si>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</si>
  <si>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</si>
  <si>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</si>
  <si>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</si>
  <si>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</si>
  <si>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</si>
  <si>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</si>
  <si>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</si>
  <si>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</si>
  <si>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</si>
  <si>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</si>
  <si>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</si>
  <si>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</si>
  <si>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</si>
  <si>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</si>
  <si>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</si>
  <si>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</si>
  <si>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</si>
  <si>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</si>
  <si>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</si>
  <si>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</si>
  <si>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</si>
  <si>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</si>
  <si>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</si>
  <si>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</si>
  <si>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</si>
  <si>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</si>
  <si>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</si>
  <si>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</si>
  <si>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</si>
  <si>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</si>
  <si>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</si>
  <si>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</si>
  <si>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</si>
  <si>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</si>
  <si>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</si>
  <si>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</si>
  <si>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</si>
  <si>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</si>
  <si>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</si>
  <si>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</si>
  <si>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</si>
  <si>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</si>
  <si>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</si>
  <si>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</si>
  <si>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</si>
  <si>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</si>
  <si>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</si>
  <si>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</si>
  <si>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</si>
  <si>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</si>
  <si>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</si>
  <si>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</si>
  <si>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</si>
  <si>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</si>
  <si>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</si>
  <si>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</si>
  <si>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</si>
  <si>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</si>
  <si>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</si>
  <si>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</si>
  <si>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</si>
  <si>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</si>
  <si>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</si>
  <si>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</si>
  <si>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</si>
  <si>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</si>
  <si>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</si>
  <si>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</si>
  <si>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</si>
  <si>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</si>
  <si>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</si>
  <si>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</si>
  <si>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</si>
  <si>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</si>
  <si>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</si>
  <si>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</si>
  <si>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</si>
  <si>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</si>
  <si>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</si>
  <si>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</si>
  <si>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</si>
  <si>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</si>
  <si>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</si>
  <si>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</si>
  <si>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</si>
  <si>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</si>
  <si>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</si>
  <si>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</si>
  <si>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</si>
  <si>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</si>
  <si>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</si>
  <si>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</si>
  <si>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</si>
  <si>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</si>
  <si>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</si>
  <si>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</si>
  <si>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</si>
  <si>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</si>
  <si>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</si>
  <si>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</si>
  <si>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</si>
  <si>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</si>
  <si>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</si>
  <si>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</si>
  <si>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</si>
  <si>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</si>
  <si>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</si>
  <si>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</si>
  <si>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</si>
  <si>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</si>
  <si>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</si>
  <si>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</si>
  <si>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</si>
  <si>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</si>
  <si>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</si>
  <si>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</si>
  <si>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</si>
  <si>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</si>
  <si>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</si>
  <si>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</si>
  <si>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</si>
  <si>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</si>
  <si>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</si>
  <si>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</si>
  <si>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</si>
  <si>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</si>
  <si>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</si>
  <si>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</si>
  <si>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</si>
  <si>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</si>
  <si>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</si>
  <si>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</si>
  <si>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</si>
  <si>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</si>
  <si>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</si>
  <si>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</si>
  <si>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</si>
  <si>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</si>
  <si>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</si>
  <si>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</si>
  <si>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</si>
  <si>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</si>
  <si>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</si>
  <si>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</si>
  <si>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</si>
  <si>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</si>
  <si>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</si>
  <si>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</si>
  <si>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</si>
  <si>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</si>
  <si>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</si>
  <si>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</si>
  <si>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</si>
  <si>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</si>
  <si>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</si>
  <si>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</si>
  <si>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</si>
  <si>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</si>
  <si>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</si>
  <si>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</si>
  <si>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</si>
  <si>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</si>
  <si>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</si>
  <si>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</si>
  <si>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</si>
  <si>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</si>
  <si>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</si>
  <si>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</si>
  <si>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</si>
  <si>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</si>
  <si>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</si>
  <si>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</si>
  <si>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</si>
  <si>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</si>
  <si>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</si>
  <si>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</si>
  <si>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</si>
  <si>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</si>
  <si>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</si>
  <si>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</si>
  <si>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</si>
  <si>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</si>
  <si>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</si>
  <si>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</si>
  <si>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</si>
  <si>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</si>
  <si>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</si>
  <si>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</si>
  <si>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</si>
  <si>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</si>
  <si>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</si>
  <si>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</si>
  <si>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</si>
  <si>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</si>
  <si>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</si>
  <si>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</si>
  <si>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</si>
  <si>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</si>
  <si>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</si>
  <si>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</si>
  <si>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</si>
  <si>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</si>
  <si>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</si>
  <si>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</si>
  <si>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</si>
  <si>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</si>
  <si>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</si>
  <si>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</si>
  <si>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</si>
  <si>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</si>
  <si>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</si>
  <si>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</si>
  <si>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</si>
  <si>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</si>
  <si>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</si>
  <si>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</si>
  <si>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</si>
  <si>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</si>
  <si>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</si>
  <si>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</si>
  <si>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</si>
  <si>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</si>
  <si>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</si>
  <si>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</si>
  <si>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</si>
  <si>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</si>
  <si>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</si>
  <si>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</si>
  <si>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</si>
  <si>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</si>
  <si>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</si>
  <si>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</si>
  <si>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</si>
  <si>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</si>
  <si>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</si>
  <si>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</si>
  <si>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</si>
  <si>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</si>
  <si>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</si>
  <si>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</si>
  <si>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</si>
  <si>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</si>
  <si>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</si>
  <si>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</si>
  <si>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</si>
  <si>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</si>
  <si>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</si>
  <si>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</si>
  <si>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</si>
  <si>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</si>
  <si>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</si>
  <si>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</si>
  <si>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</si>
  <si>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</si>
  <si>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</si>
  <si>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</si>
  <si>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</si>
  <si>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</si>
  <si>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</si>
  <si>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</si>
  <si>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</si>
  <si>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</si>
  <si>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</si>
  <si>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</si>
  <si>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</si>
  <si>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</si>
  <si>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</si>
  <si>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</si>
  <si>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</si>
  <si>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</si>
  <si>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</si>
  <si>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</si>
  <si>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</si>
  <si>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</si>
  <si>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</si>
  <si>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</si>
  <si>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</si>
  <si>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</si>
  <si>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</si>
  <si>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</si>
  <si>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</si>
  <si>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</si>
  <si>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</si>
  <si>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</si>
  <si>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</si>
  <si>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</si>
  <si>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</si>
  <si>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</si>
  <si>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</si>
  <si>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</si>
  <si>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</si>
  <si>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</si>
  <si>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</si>
  <si>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</si>
  <si>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</si>
  <si>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</si>
  <si>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</si>
  <si>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</si>
  <si>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</si>
  <si>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</si>
  <si>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</si>
  <si>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</si>
  <si>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</si>
  <si>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</si>
  <si>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</si>
  <si>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</si>
  <si>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</si>
  <si>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</si>
  <si>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</si>
  <si>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</si>
  <si>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</si>
  <si>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</si>
  <si>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</si>
  <si>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</si>
  <si>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</si>
  <si>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</si>
  <si>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</si>
  <si>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</si>
  <si>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</si>
  <si>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</si>
  <si>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</si>
  <si>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</si>
  <si>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</si>
  <si>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</si>
  <si>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</si>
  <si>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</si>
  <si>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</si>
  <si>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</si>
  <si>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</si>
  <si>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</si>
  <si>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</si>
  <si>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</si>
  <si>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</si>
  <si>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</si>
  <si>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</si>
  <si>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</si>
  <si>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</si>
  <si>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</si>
  <si>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</si>
  <si>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</si>
  <si>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</si>
  <si>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</si>
  <si>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</si>
  <si>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</si>
  <si>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</si>
  <si>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</si>
  <si>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</si>
  <si>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</si>
  <si>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</si>
  <si>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</si>
  <si>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</si>
  <si>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</si>
  <si>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</si>
  <si>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</si>
  <si>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</si>
  <si>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</si>
  <si>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</si>
  <si>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</si>
  <si>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</si>
  <si>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</si>
  <si>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</si>
  <si>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</si>
  <si>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</si>
  <si>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</si>
  <si>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</si>
  <si>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</si>
  <si>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</si>
  <si>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</si>
  <si>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</si>
  <si>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</si>
  <si>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</si>
  <si>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</si>
  <si>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</si>
  <si>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</si>
  <si>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</si>
  <si>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</si>
  <si>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</si>
  <si>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</si>
  <si>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</si>
  <si>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</si>
  <si>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</si>
  <si>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</si>
  <si>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</si>
  <si>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</si>
  <si>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</si>
  <si>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</si>
  <si>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</si>
  <si>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</si>
  <si>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</si>
  <si>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</si>
  <si>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</si>
  <si>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</si>
  <si>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</si>
  <si>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</si>
  <si>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</si>
  <si>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</si>
  <si>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</si>
  <si>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</si>
  <si>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</si>
  <si>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</si>
  <si>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</si>
  <si>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</si>
  <si>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</si>
  <si>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</si>
  <si>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</si>
  <si>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</si>
  <si>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</si>
  <si>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</si>
  <si>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</si>
  <si>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</si>
  <si>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</si>
  <si>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</si>
  <si>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</si>
  <si>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</si>
  <si>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</si>
  <si>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</si>
  <si>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</si>
  <si>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</si>
  <si>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</si>
  <si>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</si>
  <si>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</si>
  <si>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</si>
  <si>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</si>
  <si>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</si>
  <si>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</si>
  <si>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</si>
  <si>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</si>
  <si>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</si>
  <si>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</si>
  <si>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</si>
  <si>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</si>
  <si>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</si>
  <si>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</si>
  <si>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</si>
  <si>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</si>
  <si>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</si>
  <si>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</si>
  <si>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</si>
  <si>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</si>
  <si>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</si>
  <si>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</si>
  <si>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</si>
  <si>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</si>
  <si>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</si>
  <si>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</si>
  <si>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</si>
  <si>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</si>
  <si>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</si>
  <si>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</si>
  <si>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</si>
  <si>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</si>
  <si>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</si>
  <si>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</si>
  <si>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</si>
  <si>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</si>
  <si>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</si>
  <si>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</si>
  <si>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</si>
  <si>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</si>
  <si>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</si>
  <si>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</si>
  <si>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</si>
  <si>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</si>
  <si>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</si>
  <si>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</si>
  <si>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</si>
  <si>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</si>
  <si>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</si>
  <si>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</si>
  <si>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</si>
  <si>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</si>
  <si>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</si>
  <si>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</si>
  <si>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</si>
  <si>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</si>
  <si>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</si>
  <si>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</si>
  <si>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</si>
  <si>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</si>
  <si>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</si>
  <si>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</si>
  <si>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</si>
  <si>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</si>
  <si>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</si>
  <si>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</si>
  <si>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</si>
  <si>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</si>
  <si>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</si>
  <si>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</si>
  <si>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</si>
  <si>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</si>
  <si>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</si>
  <si>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</si>
  <si>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</si>
  <si>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</si>
  <si>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</si>
  <si>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</si>
  <si>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</si>
  <si>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</si>
  <si>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</si>
  <si>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</si>
  <si>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</si>
  <si>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</si>
  <si>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</si>
  <si>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</si>
  <si>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</si>
  <si>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</si>
  <si>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</si>
  <si>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</si>
  <si>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</si>
  <si>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</si>
  <si>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</si>
  <si>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</si>
  <si>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</si>
  <si>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</si>
  <si>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</si>
  <si>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</si>
  <si>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</si>
  <si>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</si>
  <si>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</si>
  <si>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</si>
  <si>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</si>
  <si>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</si>
  <si>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</si>
  <si>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</si>
  <si>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</si>
  <si>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</si>
  <si>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</si>
  <si>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</si>
  <si>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</si>
  <si>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</si>
  <si>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</si>
  <si>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</si>
  <si>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</si>
  <si>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</si>
  <si>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</si>
  <si>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</si>
  <si>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</si>
  <si>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</si>
  <si>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</si>
  <si>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</si>
  <si>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</si>
  <si>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</si>
  <si>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</si>
  <si>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</si>
  <si>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</si>
  <si>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</si>
  <si>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</si>
  <si>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</si>
  <si>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</si>
  <si>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</si>
  <si>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</si>
  <si>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</si>
  <si>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</si>
  <si>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</si>
  <si>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</si>
  <si>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</si>
  <si>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</si>
  <si>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</si>
  <si>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</si>
  <si>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</si>
  <si>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</si>
  <si>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</si>
  <si>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</si>
  <si>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</si>
  <si>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</si>
  <si>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</si>
  <si>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</si>
  <si>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</si>
  <si>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</si>
  <si>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</si>
  <si>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</si>
  <si>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</si>
  <si>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</si>
  <si>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</si>
  <si>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</si>
  <si>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</si>
  <si>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</si>
  <si>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</si>
  <si>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</si>
  <si>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</si>
  <si>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</si>
  <si>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</si>
  <si>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</si>
  <si>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</si>
  <si>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</si>
  <si>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</si>
  <si>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</si>
  <si>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</si>
  <si>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</si>
  <si>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</si>
  <si>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</si>
  <si>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</si>
  <si>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</si>
  <si>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</si>
  <si>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</si>
  <si>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</si>
  <si>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</si>
  <si>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</si>
  <si>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</si>
  <si>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</si>
  <si>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</si>
  <si>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</si>
  <si>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</si>
  <si>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</si>
  <si>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</si>
  <si>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</si>
  <si>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</si>
  <si>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</si>
  <si>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</si>
  <si>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</si>
  <si>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</si>
  <si>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</si>
  <si>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</si>
  <si>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</si>
  <si>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</si>
  <si>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</si>
  <si>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</si>
  <si>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</si>
  <si>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</si>
  <si>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</si>
  <si>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</si>
  <si>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</si>
  <si>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</si>
  <si>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</si>
  <si>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</si>
  <si>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</si>
  <si>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</si>
  <si>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</si>
  <si>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</si>
  <si>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</si>
  <si>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</si>
  <si>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</si>
  <si>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</si>
  <si>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</si>
  <si>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</si>
  <si>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</si>
  <si>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</si>
  <si>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</si>
  <si>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</si>
  <si>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</si>
  <si>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</si>
  <si>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</si>
  <si>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</si>
  <si>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</si>
  <si>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</si>
  <si>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</si>
  <si>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</si>
  <si>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</si>
  <si>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</si>
  <si>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</si>
  <si>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</si>
  <si>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</si>
  <si>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</si>
  <si>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</si>
  <si>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</si>
  <si>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</si>
  <si>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</si>
  <si>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</si>
  <si>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</si>
  <si>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</si>
  <si>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</si>
  <si>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</si>
  <si>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</si>
  <si>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</si>
  <si>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</si>
  <si>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</si>
  <si>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</si>
  <si>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</si>
  <si>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</si>
  <si>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</si>
  <si>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</si>
  <si>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</si>
  <si>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</si>
  <si>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</si>
  <si>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</si>
  <si>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</si>
  <si>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</si>
  <si>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</si>
  <si>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</si>
  <si>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</si>
  <si>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</si>
  <si>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</si>
  <si>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</si>
  <si>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</si>
  <si>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</si>
  <si>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</si>
  <si>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</si>
  <si>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</si>
  <si>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</si>
  <si>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</si>
  <si>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</si>
  <si>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</si>
  <si>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</si>
  <si>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</si>
  <si>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</si>
  <si>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</si>
  <si>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</si>
  <si>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</si>
  <si>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</si>
  <si>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</si>
  <si>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</si>
  <si>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</si>
  <si>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</si>
  <si>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</si>
  <si>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</si>
  <si>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</si>
  <si>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</si>
  <si>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</si>
  <si>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</si>
  <si>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</si>
  <si>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</si>
  <si>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</si>
  <si>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</si>
  <si>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</si>
  <si>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</si>
  <si>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</si>
  <si>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</si>
  <si>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</si>
  <si>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</si>
  <si>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</si>
  <si>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</si>
  <si>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</si>
  <si>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</si>
  <si>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</si>
  <si>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</si>
  <si>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</si>
  <si>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</si>
  <si>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</si>
  <si>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</si>
  <si>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</si>
  <si>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</si>
  <si>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</si>
  <si>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</si>
  <si>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</si>
  <si>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</si>
  <si>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</si>
  <si>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</si>
  <si>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</si>
  <si>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</si>
  <si>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</si>
  <si>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</si>
  <si>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</si>
  <si>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</si>
  <si>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</si>
  <si>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</si>
  <si>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</si>
  <si>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</si>
  <si>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</si>
  <si>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</si>
  <si>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</si>
  <si>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</si>
  <si>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</si>
  <si>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</si>
  <si>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</si>
  <si>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</si>
  <si>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</si>
  <si>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</si>
  <si>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</si>
  <si>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</si>
  <si>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</si>
  <si>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</si>
  <si>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</si>
  <si>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</si>
  <si>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</si>
  <si>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</si>
  <si>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</si>
  <si>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</si>
  <si>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</si>
  <si>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</si>
  <si>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</si>
  <si>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</si>
  <si>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</si>
  <si>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</si>
  <si>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</si>
  <si>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</si>
  <si>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</si>
  <si>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</si>
  <si>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</si>
  <si>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</si>
  <si>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</si>
  <si>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</si>
  <si>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</si>
  <si>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</si>
  <si>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</si>
  <si>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</si>
  <si>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</si>
  <si>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</si>
  <si>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</si>
  <si>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</si>
  <si>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</si>
  <si>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</si>
  <si>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</si>
  <si>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</si>
  <si>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</si>
  <si>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</si>
  <si>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</si>
  <si>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</si>
  <si>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</si>
  <si>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</si>
  <si>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</si>
  <si>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</si>
  <si>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</si>
  <si>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</si>
  <si>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</si>
  <si>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</si>
  <si>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</si>
  <si>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</si>
  <si>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</si>
  <si>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</si>
  <si>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</si>
  <si>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</si>
  <si>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</si>
  <si>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</si>
  <si>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</si>
  <si>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</si>
  <si>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</si>
  <si>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</si>
  <si>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</si>
  <si>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</si>
  <si>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</si>
  <si>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</si>
  <si>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</si>
  <si>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</si>
  <si>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</si>
  <si>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</si>
  <si>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</si>
  <si>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</si>
  <si>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</si>
  <si>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</si>
  <si>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</si>
  <si>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</si>
  <si>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</si>
  <si>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</si>
  <si>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</si>
  <si>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</si>
  <si>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</si>
  <si>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</si>
  <si>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</si>
  <si>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</si>
  <si>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</si>
  <si>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</si>
  <si>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</si>
  <si>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</si>
  <si>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</si>
  <si>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</si>
  <si>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</si>
  <si>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</si>
  <si>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</si>
  <si>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</si>
  <si>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</si>
  <si>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</si>
  <si>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</si>
  <si>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</si>
  <si>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</si>
  <si>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</si>
  <si>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</si>
  <si>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</si>
  <si>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</si>
  <si>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</si>
  <si>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</si>
  <si>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</si>
  <si>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</si>
  <si>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</si>
  <si>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</si>
  <si>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</si>
  <si>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</si>
  <si>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</si>
  <si>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</si>
  <si>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</si>
  <si>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</si>
  <si>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</si>
  <si>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</si>
  <si>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</si>
  <si>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</si>
  <si>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</si>
  <si>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</si>
  <si>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</si>
  <si>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</si>
  <si>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</si>
  <si>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</si>
  <si>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</si>
  <si>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</si>
  <si>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</si>
  <si>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</si>
  <si>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</si>
  <si>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</si>
  <si>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</si>
  <si>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</si>
  <si>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</si>
  <si>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</si>
  <si>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</si>
  <si>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</si>
  <si>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</si>
  <si>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</si>
  <si>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</si>
  <si>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</si>
  <si>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</si>
  <si>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</si>
  <si>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</si>
  <si>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</si>
  <si>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</si>
  <si>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</si>
  <si>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</si>
  <si>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</si>
  <si>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</si>
  <si>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</si>
  <si>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</si>
  <si>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</si>
  <si>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</si>
  <si>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</si>
  <si>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</si>
  <si>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</si>
  <si>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</si>
  <si>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</si>
  <si>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</si>
  <si>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</si>
  <si>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</si>
  <si>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</si>
  <si>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</si>
  <si>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</si>
  <si>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</si>
  <si>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</si>
  <si>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</si>
  <si>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</si>
  <si>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</si>
  <si>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</si>
  <si>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</si>
  <si>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</si>
  <si>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</si>
  <si>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</si>
  <si>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</si>
  <si>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</si>
  <si>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</si>
  <si>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</si>
  <si>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</si>
  <si>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</si>
  <si>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</si>
  <si>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</si>
  <si>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</si>
  <si>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</si>
  <si>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</si>
  <si>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</si>
  <si>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</si>
  <si>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</si>
  <si>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</si>
  <si>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</si>
  <si>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</si>
  <si>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</si>
  <si>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</si>
  <si>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</si>
  <si>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</si>
  <si>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</si>
  <si>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</si>
  <si>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</si>
  <si>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</si>
  <si>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</si>
  <si>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</si>
  <si>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</si>
  <si>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</si>
  <si>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</si>
  <si>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</si>
  <si>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</si>
  <si>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</si>
  <si>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</si>
  <si>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</si>
  <si>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</si>
  <si>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</si>
  <si>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</si>
  <si>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</si>
  <si>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</si>
  <si>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</si>
  <si>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</si>
  <si>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</si>
  <si>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</si>
  <si>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</si>
  <si>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</si>
  <si>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</si>
  <si>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</si>
  <si>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</si>
  <si>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</si>
  <si>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</si>
  <si>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</si>
  <si>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</si>
  <si>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</si>
  <si>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</si>
  <si>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</si>
  <si>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</si>
  <si>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</si>
  <si>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</si>
  <si>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</si>
  <si>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</si>
  <si>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</si>
  <si>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</si>
  <si>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</si>
  <si>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</si>
  <si>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</si>
  <si>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</si>
  <si>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</si>
  <si>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</si>
  <si>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</si>
  <si>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</si>
  <si>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</si>
  <si>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</si>
  <si>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</si>
  <si>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</si>
  <si>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</si>
  <si>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</si>
  <si>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</si>
  <si>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</si>
  <si>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</si>
  <si>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</si>
  <si>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</si>
  <si>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</si>
  <si>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</si>
  <si>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</si>
  <si>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</si>
  <si>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</si>
  <si>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</si>
  <si>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</si>
  <si>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</si>
  <si>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</si>
  <si>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</si>
  <si>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</si>
  <si>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</si>
  <si>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</si>
  <si>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</si>
  <si>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</si>
  <si>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</si>
  <si>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</si>
  <si>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</si>
  <si>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</si>
  <si>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</si>
  <si>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</si>
  <si>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</si>
  <si>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</si>
  <si>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</si>
  <si>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</si>
  <si>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</si>
  <si>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</si>
  <si>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</si>
  <si>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</si>
  <si>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</si>
  <si>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</si>
  <si>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</si>
  <si>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</si>
  <si>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</si>
  <si>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</si>
  <si>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</si>
  <si>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</si>
  <si>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</si>
  <si>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</si>
  <si>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</si>
  <si>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</si>
  <si>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</si>
  <si>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</si>
  <si>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</si>
  <si>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</si>
  <si>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</si>
  <si>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</si>
  <si>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</si>
  <si>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</si>
  <si>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</si>
  <si>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</si>
  <si>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</si>
  <si>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</si>
  <si>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</si>
  <si>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</si>
  <si>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</si>
  <si>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</si>
  <si>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</si>
  <si>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</si>
  <si>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</si>
  <si>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</si>
  <si>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</si>
  <si>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</si>
  <si>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</si>
  <si>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</si>
  <si>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</si>
  <si>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</si>
  <si>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</si>
  <si>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</si>
  <si>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</si>
  <si>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</si>
  <si>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</si>
  <si>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</si>
  <si>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</si>
  <si>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</si>
  <si>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</si>
  <si>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</si>
  <si>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</si>
  <si>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</si>
  <si>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</si>
  <si>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</si>
  <si>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</si>
  <si>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</si>
  <si>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</si>
  <si>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</si>
  <si>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</si>
  <si>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</si>
  <si>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</si>
  <si>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</si>
  <si>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</si>
  <si>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</si>
  <si>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</si>
  <si>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</si>
  <si>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</si>
  <si>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</si>
  <si>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</si>
  <si>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</si>
  <si>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</si>
  <si>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</si>
  <si>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</si>
  <si>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</si>
  <si>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</si>
  <si>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</si>
  <si>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</si>
  <si>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</si>
  <si>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</si>
  <si>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</si>
  <si>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</si>
  <si>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</si>
  <si>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</si>
  <si>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</si>
  <si>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</si>
  <si>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</si>
  <si>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</si>
  <si>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</si>
  <si>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</si>
  <si>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</si>
  <si>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</si>
  <si>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</si>
  <si>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</si>
  <si>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</si>
  <si>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</si>
  <si>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</si>
  <si>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</si>
  <si>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</si>
  <si>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</si>
  <si>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</si>
  <si>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</si>
  <si>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</si>
  <si>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</si>
  <si>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</si>
  <si>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</si>
  <si>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</si>
  <si>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</si>
  <si>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</si>
  <si>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</si>
  <si>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</si>
  <si>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</si>
  <si>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</si>
  <si>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</si>
  <si>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</si>
  <si>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</si>
  <si>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</si>
  <si>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</si>
  <si>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</si>
  <si>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</si>
  <si>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</si>
  <si>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</si>
  <si>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</si>
  <si>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</si>
  <si>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</si>
  <si>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</si>
  <si>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</si>
  <si>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</si>
  <si>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</si>
  <si>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</si>
  <si>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</si>
  <si>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</si>
  <si>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</si>
  <si>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</si>
  <si>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</si>
  <si>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</si>
  <si>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</si>
  <si>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</si>
  <si>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</si>
  <si>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</si>
  <si>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</si>
  <si>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</si>
  <si>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</si>
  <si>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</si>
  <si>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</si>
  <si>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</si>
  <si>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</si>
  <si>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</si>
  <si>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</si>
  <si>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</si>
  <si>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</si>
  <si>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</si>
  <si>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</si>
  <si>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</si>
  <si>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</si>
  <si>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</si>
  <si>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</si>
  <si>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</si>
  <si>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</si>
  <si>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</si>
  <si>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</si>
  <si>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</si>
  <si>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</si>
  <si>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</si>
  <si>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</si>
  <si>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</si>
  <si>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</si>
  <si>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</si>
  <si>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</si>
  <si>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</si>
  <si>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</si>
  <si>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</si>
  <si>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</si>
  <si>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</si>
  <si>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</si>
  <si>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</si>
  <si>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</si>
  <si>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</si>
  <si>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</si>
  <si>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</si>
  <si>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</si>
  <si>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</si>
  <si>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</si>
  <si>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</si>
  <si>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</si>
  <si>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</si>
  <si>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</si>
  <si>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</si>
  <si>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</si>
  <si>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</si>
  <si>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</si>
  <si>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</si>
  <si>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</si>
  <si>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</si>
  <si>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</si>
  <si>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</si>
  <si>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</si>
  <si>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</si>
  <si>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</si>
  <si>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</si>
  <si>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</si>
  <si>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</si>
  <si>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</si>
  <si>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</si>
  <si>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</si>
  <si>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</si>
  <si>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</si>
  <si>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</si>
  <si>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</si>
  <si>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</si>
  <si>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</si>
  <si>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</si>
  <si>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</si>
  <si>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</si>
  <si>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</si>
  <si>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</si>
  <si>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</si>
  <si>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</si>
  <si>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</si>
  <si>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</si>
  <si>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</si>
  <si>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</si>
  <si>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</si>
  <si>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</si>
  <si>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</si>
  <si>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</si>
  <si>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</si>
  <si>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</si>
  <si>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</si>
  <si>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</si>
  <si>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</si>
  <si>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</si>
  <si>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</si>
  <si>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</si>
  <si>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</si>
  <si>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</si>
  <si>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</si>
  <si>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</si>
  <si>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</si>
  <si>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</si>
  <si>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</si>
  <si>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</si>
  <si>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</si>
  <si>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</si>
  <si>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</si>
  <si>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</si>
  <si>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</si>
  <si>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</si>
  <si>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</si>
  <si>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</si>
  <si>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</si>
  <si>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</si>
  <si>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</si>
  <si>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</si>
  <si>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</si>
  <si>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</si>
  <si>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</si>
  <si>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</si>
  <si>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</si>
  <si>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</si>
  <si>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</si>
  <si>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</si>
  <si>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</si>
  <si>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</si>
  <si>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</si>
  <si>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</si>
  <si>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</si>
  <si>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</si>
  <si>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</si>
  <si>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</si>
  <si>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</si>
  <si>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</si>
  <si>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</si>
  <si>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</si>
  <si>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</si>
  <si>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</si>
  <si>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</si>
  <si>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</si>
  <si>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</si>
  <si>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</si>
  <si>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</si>
  <si>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</si>
  <si>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</si>
  <si>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</si>
  <si>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</si>
  <si>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</si>
  <si>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</si>
  <si>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</si>
  <si>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</si>
  <si>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</si>
  <si>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</si>
  <si>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</si>
  <si>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</si>
  <si>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</si>
  <si>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</si>
  <si>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</si>
  <si>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</si>
  <si>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</si>
  <si>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</si>
  <si>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</si>
  <si>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</si>
  <si>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</si>
  <si>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</si>
  <si>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</si>
  <si>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</si>
  <si>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</si>
  <si>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</si>
  <si>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</si>
  <si>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</si>
  <si>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</si>
  <si>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</si>
  <si>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</si>
  <si>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</si>
  <si>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</si>
  <si>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</si>
  <si>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</si>
  <si>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</si>
  <si>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</si>
  <si>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</si>
  <si>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</si>
  <si>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</si>
  <si>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</si>
  <si>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</si>
  <si>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</si>
  <si>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</si>
  <si>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</si>
  <si>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</si>
  <si>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</si>
  <si>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</si>
  <si>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</si>
  <si>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</si>
  <si>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</si>
  <si>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</si>
  <si>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</si>
  <si>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</si>
  <si>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</si>
  <si>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</si>
  <si>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</si>
  <si>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</si>
  <si>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</si>
  <si>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</si>
  <si>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</si>
  <si>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</si>
  <si>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</si>
  <si>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</si>
  <si>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</si>
  <si>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</si>
  <si>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</si>
  <si>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</si>
  <si>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</si>
  <si>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</si>
  <si>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</si>
  <si>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</si>
  <si>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</si>
  <si>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</si>
  <si>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</si>
  <si>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</si>
  <si>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</si>
  <si>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</si>
  <si>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</si>
  <si>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</si>
  <si>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</si>
  <si>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</si>
  <si>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</si>
  <si>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</si>
  <si>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</si>
  <si>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</si>
  <si>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</si>
  <si>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</si>
  <si>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</si>
  <si>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</si>
  <si>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</si>
  <si>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</si>
  <si>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</si>
  <si>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</si>
  <si>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</si>
  <si>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</si>
  <si>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</si>
  <si>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</si>
  <si>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</si>
  <si>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</si>
  <si>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</si>
  <si>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</si>
  <si>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</si>
  <si>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</si>
  <si>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</si>
  <si>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</si>
  <si>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</si>
  <si>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</si>
  <si>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</si>
  <si>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</si>
  <si>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</si>
  <si>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</si>
  <si>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</si>
  <si>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</si>
  <si>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</si>
  <si>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</si>
  <si>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</si>
  <si>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</si>
  <si>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</si>
  <si>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</si>
  <si>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</si>
  <si>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</si>
  <si>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</si>
  <si>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</si>
  <si>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</si>
  <si>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</si>
  <si>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</si>
  <si>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</si>
  <si>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</si>
  <si>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</si>
  <si>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</si>
  <si>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</si>
  <si>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</si>
  <si>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</si>
  <si>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</si>
  <si>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</si>
  <si>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</si>
  <si>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</si>
  <si>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</si>
  <si>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</si>
  <si>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</si>
  <si>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</si>
  <si>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</si>
  <si>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</si>
  <si>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</si>
  <si>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</si>
  <si>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</si>
  <si>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</si>
  <si>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</si>
  <si>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</si>
  <si>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</si>
  <si>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</si>
  <si>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</si>
  <si>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</si>
  <si>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</si>
  <si>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</si>
  <si>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</si>
  <si>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</si>
  <si>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</si>
  <si>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</si>
  <si>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</si>
  <si>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</si>
  <si>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</si>
  <si>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</si>
  <si>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</si>
  <si>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</si>
  <si>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</si>
  <si>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</si>
  <si>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</si>
  <si>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</si>
  <si>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</si>
  <si>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</si>
  <si>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</si>
  <si>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</si>
  <si>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</si>
  <si>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</si>
  <si>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</si>
  <si>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</si>
  <si>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</si>
  <si>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</si>
  <si>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</si>
  <si>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</si>
  <si>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</si>
  <si>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</si>
  <si>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</si>
  <si>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</si>
  <si>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</si>
  <si>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</si>
  <si>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</si>
  <si>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</si>
  <si>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</si>
  <si>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</si>
  <si>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</si>
  <si>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</si>
  <si>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</si>
  <si>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</si>
  <si>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</si>
  <si>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</si>
  <si>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</si>
  <si>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</si>
  <si>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</si>
  <si>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</si>
  <si>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</si>
  <si>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</si>
  <si>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</si>
  <si>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</si>
  <si>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</si>
  <si>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</si>
  <si>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</si>
  <si>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</si>
  <si>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</si>
  <si>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</si>
  <si>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</si>
  <si>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</si>
  <si>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</si>
  <si>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</si>
  <si>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</si>
  <si>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</si>
  <si>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</si>
  <si>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</si>
  <si>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</si>
  <si>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</si>
  <si>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</si>
  <si>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</si>
  <si>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</si>
  <si>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</si>
  <si>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</si>
  <si>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</si>
  <si>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</si>
  <si>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</si>
  <si>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</si>
  <si>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</si>
  <si>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</si>
  <si>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</si>
  <si>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</si>
  <si>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</si>
  <si>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</si>
  <si>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</si>
  <si>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</si>
  <si>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</si>
  <si>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</si>
  <si>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</si>
  <si>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</si>
  <si>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</si>
  <si>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</si>
  <si>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</si>
  <si>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</si>
  <si>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</si>
  <si>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</si>
  <si>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</si>
  <si>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</si>
  <si>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</si>
  <si>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</si>
  <si>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</si>
  <si>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</si>
  <si>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</si>
  <si>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</si>
  <si>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</si>
  <si>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</si>
  <si>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</si>
  <si>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</si>
  <si>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</si>
  <si>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</si>
  <si>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</si>
  <si>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</si>
  <si>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</si>
  <si>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</si>
  <si>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</si>
  <si>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</si>
  <si>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</si>
  <si>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</si>
  <si>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</si>
  <si>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</si>
  <si>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</si>
  <si>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</si>
  <si>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</si>
  <si>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</si>
  <si>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</si>
  <si>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</si>
  <si>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</si>
  <si>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</si>
  <si>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</si>
  <si>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</si>
  <si>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</si>
  <si>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</si>
  <si>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</si>
  <si>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</si>
  <si>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</si>
  <si>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</si>
  <si>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</si>
  <si>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</si>
  <si>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</si>
  <si>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</si>
  <si>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</si>
  <si>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</si>
  <si>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</si>
  <si>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</si>
  <si>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</si>
  <si>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</si>
  <si>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</si>
  <si>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</si>
  <si>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</si>
  <si>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</si>
  <si>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</si>
  <si>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</si>
  <si>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</si>
  <si>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</si>
  <si>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</si>
  <si>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</si>
  <si>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</si>
  <si>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</si>
  <si>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</si>
  <si>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</si>
  <si>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</si>
  <si>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</si>
  <si>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</si>
  <si>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</si>
  <si>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</si>
  <si>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</si>
  <si>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</si>
  <si>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</si>
  <si>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</si>
  <si>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</si>
  <si>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</si>
  <si>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</si>
  <si>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</si>
  <si>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</si>
  <si>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</si>
  <si>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</si>
  <si>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</si>
  <si>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</si>
  <si>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</si>
  <si>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</si>
  <si>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</si>
  <si>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</si>
  <si>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</si>
  <si>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</si>
  <si>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</si>
  <si>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</si>
  <si>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</si>
  <si>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</si>
  <si>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</si>
  <si>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</si>
  <si>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</si>
  <si>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</si>
  <si>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</si>
  <si>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</si>
  <si>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</si>
  <si>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</si>
  <si>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</si>
  <si>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</si>
  <si>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</si>
  <si>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</si>
  <si>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</si>
  <si>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</si>
  <si>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</si>
  <si>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</si>
  <si>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</si>
  <si>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</si>
  <si>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</si>
  <si>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</si>
  <si>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</si>
  <si>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</si>
  <si>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</si>
  <si>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</si>
  <si>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</si>
  <si>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</si>
  <si>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</si>
  <si>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</si>
  <si>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</si>
  <si>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</si>
  <si>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</si>
  <si>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</si>
  <si>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</si>
  <si>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</si>
  <si>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</si>
  <si>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</si>
  <si>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</si>
  <si>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</si>
  <si>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</si>
  <si>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</si>
  <si>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</si>
  <si>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</si>
  <si>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</si>
  <si>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</si>
  <si>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</si>
  <si>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</si>
  <si>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</si>
  <si>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</si>
  <si>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</si>
  <si>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</si>
  <si>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</si>
  <si>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</si>
  <si>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</si>
  <si>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</si>
  <si>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</si>
  <si>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</si>
  <si>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</si>
  <si>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</si>
  <si>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</si>
  <si>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</si>
  <si>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</si>
  <si>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</si>
  <si>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</si>
  <si>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</si>
  <si>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</si>
  <si>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</si>
  <si>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</si>
  <si>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</si>
  <si>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</si>
  <si>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</si>
  <si>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</si>
  <si>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</si>
  <si>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</si>
  <si>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</si>
  <si>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</si>
  <si>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</si>
  <si>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</si>
  <si>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</si>
  <si>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</si>
  <si>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</si>
  <si>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</si>
  <si>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</si>
  <si>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</si>
  <si>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</si>
  <si>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</si>
  <si>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</si>
  <si>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</si>
  <si>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</si>
  <si>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</si>
  <si>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</si>
  <si>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</si>
  <si>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</si>
  <si>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</si>
  <si>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</si>
  <si>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</si>
  <si>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</si>
  <si>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</si>
  <si>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</si>
  <si>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</si>
  <si>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</si>
  <si>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</si>
  <si>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</si>
  <si>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</si>
  <si>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</si>
  <si>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</si>
  <si>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</si>
  <si>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</si>
  <si>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</si>
  <si>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</si>
  <si>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</si>
  <si>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</si>
  <si>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</si>
  <si>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</si>
  <si>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</si>
  <si>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</si>
  <si>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</si>
  <si>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</si>
  <si>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</si>
  <si>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</si>
  <si>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</si>
  <si>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</si>
  <si>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</si>
  <si>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</si>
  <si>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</si>
  <si>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</si>
  <si>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</si>
  <si>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</si>
  <si>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</si>
  <si>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</si>
  <si>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</si>
  <si>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</si>
  <si>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</si>
  <si>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</si>
  <si>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</si>
  <si>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</si>
  <si>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</si>
  <si>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</si>
  <si>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</si>
  <si>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</si>
  <si>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</si>
  <si>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</si>
  <si>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</si>
  <si>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</si>
  <si>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</si>
  <si>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</si>
  <si>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</si>
  <si>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</si>
  <si>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</si>
  <si>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</si>
  <si>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</si>
  <si>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</si>
  <si>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</si>
  <si>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</si>
  <si>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</si>
  <si>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</si>
  <si>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</si>
  <si>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</si>
  <si>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</si>
  <si>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</si>
  <si>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</si>
  <si>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</si>
  <si>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</si>
  <si>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</si>
  <si>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</si>
  <si>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</si>
  <si>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</si>
  <si>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</si>
  <si>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</si>
  <si>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</si>
  <si>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</si>
  <si>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</si>
  <si>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</si>
  <si>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</si>
  <si>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</si>
  <si>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</si>
  <si>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</si>
  <si>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</si>
  <si>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</si>
  <si>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</si>
  <si>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</si>
  <si>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</si>
  <si>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</si>
  <si>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</si>
  <si>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</si>
  <si>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</si>
  <si>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</si>
  <si>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</si>
  <si>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</si>
  <si>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</si>
  <si>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</si>
  <si>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</si>
  <si>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</si>
  <si>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</si>
  <si>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</si>
  <si>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</si>
  <si>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</si>
  <si>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</si>
  <si>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</si>
  <si>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</si>
  <si>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</si>
  <si>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</si>
  <si>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</si>
  <si>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</si>
  <si>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</si>
  <si>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</si>
  <si>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</si>
  <si>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</si>
  <si>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</si>
  <si>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</si>
  <si>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</si>
  <si>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</si>
  <si>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</si>
  <si>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</si>
  <si>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</si>
  <si>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</si>
  <si>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</si>
  <si>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</si>
  <si>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</si>
  <si>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</si>
  <si>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</si>
  <si>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</si>
  <si>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</si>
  <si>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</si>
  <si>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</si>
  <si>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</si>
  <si>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</si>
  <si>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</si>
  <si>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</si>
  <si>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</si>
  <si>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</si>
  <si>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</si>
  <si>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</si>
  <si>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</si>
  <si>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</si>
  <si>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</si>
  <si>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</si>
  <si>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</si>
  <si>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</si>
  <si>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</si>
  <si>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</si>
  <si>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</si>
  <si>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</si>
  <si>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</si>
  <si>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</si>
  <si>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</si>
  <si>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</si>
  <si>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</si>
  <si>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</si>
  <si>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</si>
  <si>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</si>
  <si>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</si>
  <si>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</si>
  <si>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</si>
  <si>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</si>
  <si>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</si>
  <si>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</si>
  <si>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</si>
  <si>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</si>
  <si>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</si>
  <si>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</si>
  <si>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</si>
  <si>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</si>
  <si>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</si>
  <si>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</si>
  <si>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</si>
  <si>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</si>
  <si>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</si>
  <si>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</si>
  <si>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</si>
  <si>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</si>
  <si>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</si>
  <si>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</si>
  <si>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</si>
  <si>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</si>
  <si>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</si>
  <si>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</si>
  <si>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</si>
  <si>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</si>
  <si>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</si>
  <si>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</si>
  <si>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</si>
  <si>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</si>
  <si>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</si>
  <si>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</si>
  <si>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</si>
  <si>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</si>
  <si>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</si>
  <si>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</si>
  <si>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</si>
  <si>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</si>
  <si>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</si>
  <si>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</si>
  <si>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</si>
  <si>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</si>
  <si>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</si>
  <si>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</si>
  <si>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</si>
  <si>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</si>
  <si>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</si>
  <si>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</si>
  <si>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</si>
  <si>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</si>
  <si>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</si>
  <si>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</si>
  <si>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</si>
  <si>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</si>
  <si>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</si>
  <si>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</si>
  <si>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</si>
  <si>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</si>
  <si>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</si>
  <si>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</si>
  <si>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</si>
  <si>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</si>
  <si>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</si>
  <si>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</si>
  <si>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</si>
  <si>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</si>
  <si>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</si>
  <si>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</si>
  <si>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</si>
  <si>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</si>
  <si>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</si>
  <si>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</si>
  <si>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</si>
  <si>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</si>
  <si>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</si>
  <si>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</si>
  <si>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</si>
  <si>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</si>
  <si>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</si>
  <si>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</si>
  <si>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</si>
  <si>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</si>
  <si>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</si>
  <si>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</si>
  <si>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</si>
  <si>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</si>
  <si>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</si>
  <si>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</si>
  <si>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</si>
  <si>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</si>
  <si>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</si>
  <si>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</si>
  <si>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</si>
  <si>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</si>
  <si>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</si>
  <si>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</si>
  <si>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</si>
  <si>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</si>
  <si>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</si>
  <si>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</si>
  <si>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</si>
  <si>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</si>
  <si>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</si>
  <si>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</si>
  <si>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</si>
  <si>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</si>
  <si>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</si>
  <si>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</si>
  <si>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</si>
  <si>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</si>
  <si>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</si>
  <si>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</si>
  <si>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</si>
  <si>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</si>
  <si>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</si>
  <si>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</si>
  <si>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</si>
  <si>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</si>
  <si>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</si>
  <si>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</si>
  <si>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</si>
  <si>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</si>
  <si>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</si>
  <si>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</si>
  <si>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</si>
  <si>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</si>
  <si>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</si>
  <si>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</si>
  <si>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</si>
  <si>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</si>
  <si>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</si>
  <si>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</si>
  <si>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</si>
  <si>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</si>
  <si>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</si>
  <si>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</si>
  <si>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</si>
  <si>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</si>
  <si>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</si>
  <si>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</si>
  <si>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</si>
  <si>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</si>
  <si>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</si>
  <si>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</si>
  <si>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</si>
  <si>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</si>
  <si>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</si>
  <si>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</si>
  <si>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</si>
  <si>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</si>
  <si>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</si>
  <si>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</si>
  <si>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</si>
  <si>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</si>
  <si>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</si>
  <si>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</si>
  <si>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</si>
  <si>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</si>
  <si>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</si>
  <si>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</si>
  <si>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</si>
  <si>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</si>
  <si>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</si>
  <si>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</si>
  <si>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</si>
  <si>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</si>
  <si>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</si>
  <si>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</si>
  <si>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</si>
  <si>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</si>
  <si>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</si>
  <si>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</si>
  <si>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</si>
  <si>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</si>
  <si>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</si>
  <si>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</si>
  <si>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</si>
  <si>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</si>
  <si>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</si>
  <si>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</si>
  <si>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</si>
  <si>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</si>
  <si>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</si>
  <si>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</si>
  <si>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</si>
  <si>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</si>
  <si>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</si>
  <si>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</si>
  <si>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</si>
  <si>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</si>
  <si>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</si>
  <si>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</si>
  <si>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</si>
  <si>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</si>
  <si>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</si>
  <si>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</si>
  <si>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</si>
  <si>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</si>
  <si>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</si>
  <si>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</si>
  <si>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</si>
  <si>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</si>
  <si>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</si>
  <si>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</si>
  <si>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</si>
  <si>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</si>
  <si>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</si>
  <si>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</si>
  <si>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</si>
  <si>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</si>
  <si>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</si>
  <si>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</si>
  <si>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</si>
  <si>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</si>
  <si>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</si>
  <si>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</si>
  <si>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</si>
  <si>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</si>
  <si>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</si>
  <si>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</si>
  <si>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</si>
  <si>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</si>
  <si>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</si>
  <si>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</si>
  <si>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</si>
  <si>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</si>
  <si>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</si>
  <si>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</si>
  <si>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</si>
  <si>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</si>
  <si>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</si>
  <si>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</si>
  <si>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</si>
  <si>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</si>
  <si>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</si>
  <si>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</si>
  <si>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</si>
  <si>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</si>
  <si>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</si>
  <si>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</si>
  <si>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</si>
  <si>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</si>
  <si>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</si>
  <si>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</si>
  <si>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</si>
  <si>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</si>
  <si>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</si>
  <si>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</si>
  <si>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</si>
  <si>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</si>
  <si>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</si>
  <si>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</si>
  <si>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</si>
  <si>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</si>
  <si>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</si>
  <si>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</si>
  <si>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</si>
  <si>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</si>
  <si>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</si>
  <si>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</si>
  <si>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</si>
  <si>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</si>
  <si>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</si>
  <si>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</si>
  <si>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</si>
  <si>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</si>
  <si>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</si>
  <si>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</si>
  <si>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</si>
  <si>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</si>
  <si>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</si>
  <si>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</si>
  <si>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</si>
  <si>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</si>
  <si>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</si>
  <si>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</si>
  <si>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</si>
  <si>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</si>
  <si>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</si>
  <si>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</si>
  <si>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</si>
  <si>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</si>
  <si>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</si>
  <si>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</si>
  <si>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</si>
  <si>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</si>
  <si>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</si>
  <si>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</si>
  <si>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</si>
  <si>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</si>
  <si>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</si>
  <si>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</si>
  <si>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</si>
  <si>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</si>
  <si>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</si>
  <si>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</si>
  <si>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</si>
  <si>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</si>
  <si>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</si>
  <si>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</si>
  <si>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</si>
  <si>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</si>
  <si>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</si>
  <si>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</si>
  <si>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</si>
  <si>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</si>
  <si>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</si>
  <si>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</si>
  <si>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</si>
  <si>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</si>
  <si>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</si>
  <si>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</si>
  <si>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</si>
  <si>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</si>
  <si>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</si>
  <si>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</si>
  <si>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</si>
  <si>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</si>
  <si>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</si>
  <si>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</si>
  <si>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</si>
  <si>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</si>
  <si>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</si>
  <si>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</si>
  <si>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</si>
  <si>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</si>
  <si>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</si>
  <si>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</si>
  <si>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</si>
  <si>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</si>
  <si>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</si>
  <si>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</si>
  <si>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</si>
  <si>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</si>
  <si>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</si>
  <si>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</si>
  <si>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</si>
  <si>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</si>
  <si>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</si>
  <si>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</si>
  <si>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</si>
  <si>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</si>
  <si>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</si>
  <si>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</si>
  <si>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</si>
  <si>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</si>
  <si>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</si>
  <si>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</si>
  <si>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</si>
  <si>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</si>
  <si>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</si>
  <si>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</si>
  <si>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</si>
  <si>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</si>
  <si>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</si>
  <si>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</si>
  <si>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</si>
  <si>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</si>
  <si>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</si>
  <si>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</si>
  <si>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</si>
  <si>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</si>
  <si>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</si>
  <si>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</si>
  <si>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</si>
  <si>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</si>
  <si>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</si>
  <si>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</si>
  <si>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</si>
  <si>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</si>
  <si>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</si>
  <si>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</si>
  <si>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</si>
  <si>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</si>
  <si>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</si>
  <si>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</si>
  <si>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</si>
  <si>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</si>
  <si>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</si>
  <si>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</si>
  <si>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</si>
  <si>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</si>
  <si>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</si>
  <si>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</si>
  <si>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</si>
  <si>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</si>
  <si>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</si>
  <si>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</si>
  <si>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</si>
  <si>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</si>
  <si>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</si>
  <si>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</si>
  <si>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</si>
  <si>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</si>
  <si>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</si>
  <si>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</si>
  <si>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</si>
  <si>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</si>
  <si>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</si>
  <si>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</si>
  <si>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</si>
  <si>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</si>
  <si>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</si>
  <si>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</si>
  <si>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</si>
  <si>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</si>
  <si>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</si>
  <si>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</si>
  <si>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</si>
  <si>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</si>
  <si>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</si>
  <si>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</si>
  <si>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</si>
  <si>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</si>
  <si>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</si>
  <si>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</si>
  <si>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</si>
  <si>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</si>
  <si>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</si>
  <si>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</si>
  <si>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</si>
  <si>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</si>
  <si>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</si>
  <si>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</si>
  <si>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</si>
  <si>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</si>
  <si>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</si>
  <si>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</si>
  <si>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</si>
  <si>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</si>
  <si>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</si>
  <si>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</si>
  <si>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</si>
  <si>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</si>
  <si>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</si>
  <si>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</si>
  <si>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</si>
  <si>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</si>
  <si>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</si>
  <si>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</si>
  <si>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</si>
  <si>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</si>
  <si>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</si>
  <si>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</si>
  <si>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</si>
  <si>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</si>
  <si>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</si>
  <si>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</si>
  <si>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</si>
  <si>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</si>
  <si>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</si>
  <si>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</si>
  <si>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</si>
  <si>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</si>
  <si>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</si>
  <si>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</si>
  <si>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</si>
  <si>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</si>
  <si>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</si>
  <si>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</si>
  <si>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</si>
  <si>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</si>
  <si>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</si>
  <si>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</si>
  <si>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</si>
  <si>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</si>
  <si>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</si>
  <si>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</si>
  <si>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</si>
  <si>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</si>
  <si>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</si>
  <si>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</si>
  <si>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</si>
  <si>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</si>
  <si>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</si>
  <si>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</si>
  <si>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</si>
  <si>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</si>
  <si>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</si>
  <si>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</si>
  <si>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</si>
  <si>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</si>
  <si>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</si>
  <si>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</si>
  <si>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</si>
  <si>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</si>
  <si>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</si>
  <si>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</si>
  <si>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</si>
  <si>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</si>
  <si>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</si>
  <si>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</si>
  <si>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</si>
  <si>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</si>
  <si>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</si>
  <si>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</si>
  <si>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</si>
  <si>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</si>
  <si>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</si>
  <si>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</si>
  <si>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</si>
  <si>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</si>
  <si>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</si>
  <si>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</si>
  <si>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</si>
  <si>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</si>
  <si>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</si>
  <si>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</si>
  <si>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</si>
  <si>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</si>
  <si>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</si>
  <si>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</si>
  <si>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</si>
  <si>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</si>
  <si>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</si>
  <si>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</si>
  <si>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</si>
  <si>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</si>
  <si>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</si>
  <si>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</si>
  <si>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</si>
  <si>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</si>
  <si>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</si>
  <si>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</si>
  <si>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</si>
  <si>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</si>
  <si>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</si>
  <si>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</si>
  <si>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</si>
  <si>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</si>
  <si>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</si>
  <si>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</si>
  <si>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</si>
  <si>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</si>
  <si>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</si>
  <si>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</si>
  <si>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</si>
  <si>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</si>
  <si>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</si>
  <si>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</si>
  <si>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</si>
  <si>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</si>
  <si>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</si>
  <si>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</si>
  <si>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</si>
  <si>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</si>
  <si>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</si>
  <si>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</si>
  <si>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</si>
  <si>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</si>
  <si>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</si>
  <si>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</si>
  <si>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</si>
  <si>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</si>
  <si>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</si>
  <si>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</si>
  <si>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</si>
  <si>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</si>
  <si>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</si>
  <si>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</si>
  <si>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</si>
  <si>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</si>
  <si>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</si>
  <si>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</si>
  <si>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</si>
  <si>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</si>
  <si>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</si>
  <si>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</si>
  <si>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</si>
  <si>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</si>
  <si>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</si>
  <si>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</si>
  <si>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</si>
  <si>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</si>
  <si>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</si>
  <si>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</si>
  <si>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</si>
  <si>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</si>
  <si>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</si>
  <si>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</si>
  <si>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</si>
  <si>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</si>
  <si>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</si>
  <si>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</si>
  <si>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</si>
  <si>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</si>
  <si>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</si>
  <si>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</si>
  <si>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</si>
  <si>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</si>
  <si>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</si>
  <si>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</si>
  <si>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</si>
  <si>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</si>
  <si>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</si>
  <si>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</si>
  <si>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</si>
  <si>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</si>
  <si>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</si>
  <si>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</si>
  <si>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</si>
  <si>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</si>
  <si>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</si>
  <si>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</si>
  <si>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</si>
  <si>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</si>
  <si>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</si>
  <si>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</si>
  <si>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</si>
  <si>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</si>
  <si>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</si>
  <si>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</si>
  <si>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</si>
  <si>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</si>
  <si>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</si>
  <si>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</si>
  <si>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</si>
  <si>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</si>
  <si>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</si>
  <si>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</si>
  <si>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</si>
  <si>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</si>
  <si>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</si>
  <si>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</si>
  <si>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</si>
  <si>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</si>
  <si>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</si>
  <si>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</si>
  <si>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</si>
  <si>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</si>
  <si>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</si>
  <si>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</si>
  <si>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</si>
  <si>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</si>
  <si>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</si>
  <si>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</si>
  <si>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</si>
  <si>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</si>
  <si>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</si>
  <si>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</si>
  <si>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</si>
  <si>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</si>
  <si>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</si>
  <si>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</si>
  <si>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</si>
  <si>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</si>
  <si>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</si>
  <si>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</si>
  <si>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</si>
  <si>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</si>
  <si>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</si>
  <si>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</si>
  <si>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</si>
  <si>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</si>
  <si>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</si>
  <si>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</si>
  <si>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</si>
  <si>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</si>
  <si>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</si>
  <si>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</si>
  <si>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</si>
  <si>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</si>
  <si>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</si>
  <si>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</si>
  <si>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</si>
  <si>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</si>
  <si>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</si>
  <si>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</si>
  <si>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</si>
  <si>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</si>
  <si>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</si>
  <si>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</si>
  <si>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</si>
  <si>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</si>
  <si>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</si>
  <si>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</si>
  <si>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</si>
  <si>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</si>
  <si>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</si>
  <si>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</si>
  <si>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</si>
  <si>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</si>
  <si>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</si>
  <si>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</si>
  <si>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</si>
  <si>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</si>
  <si>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</si>
  <si>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</si>
  <si>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</si>
  <si>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</si>
  <si>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</si>
  <si>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</si>
  <si>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</si>
  <si>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</si>
  <si>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</si>
  <si>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</si>
  <si>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</si>
  <si>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</si>
  <si>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</si>
  <si>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</si>
  <si>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</si>
  <si>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</si>
  <si>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</si>
  <si>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</si>
  <si>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</si>
  <si>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</si>
  <si>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</si>
  <si>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</si>
  <si>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</si>
  <si>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</si>
  <si>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</si>
  <si>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</si>
  <si>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</si>
  <si>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</si>
  <si>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</si>
  <si>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</si>
  <si>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</si>
  <si>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</si>
  <si>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</si>
  <si>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</si>
  <si>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</si>
  <si>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</si>
  <si>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</si>
  <si>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</si>
  <si>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</si>
  <si>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</si>
  <si>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</si>
  <si>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</si>
  <si>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</si>
  <si>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</si>
  <si>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</si>
  <si>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</si>
  <si>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</si>
  <si>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</si>
  <si>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</si>
  <si>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</si>
  <si>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</si>
  <si>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</si>
  <si>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</si>
  <si>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</si>
  <si>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</si>
  <si>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</si>
  <si>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</si>
  <si>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</si>
  <si>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</si>
  <si>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</si>
  <si>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</si>
  <si>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</si>
  <si>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</si>
  <si>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</si>
  <si>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</si>
  <si>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</si>
  <si>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</si>
  <si>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</si>
  <si>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</si>
  <si>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</si>
  <si>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</si>
  <si>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</si>
  <si>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</si>
  <si>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</si>
  <si>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</si>
  <si>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</si>
  <si>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</si>
  <si>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</si>
  <si>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</si>
  <si>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</si>
  <si>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</si>
  <si>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</si>
  <si>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</si>
  <si>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</si>
  <si>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</si>
  <si>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</si>
  <si>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</si>
  <si>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</si>
  <si>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</si>
  <si>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</si>
  <si>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</si>
  <si>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</si>
  <si>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</si>
  <si>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</si>
  <si>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</si>
  <si>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</si>
  <si>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</si>
  <si>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</si>
  <si>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</si>
  <si>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</si>
  <si>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</si>
  <si>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</si>
  <si>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</si>
  <si>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</si>
  <si>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</si>
  <si>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</si>
  <si>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</si>
  <si>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</si>
  <si>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</si>
  <si>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</si>
  <si>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</si>
  <si>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</si>
  <si>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</si>
  <si>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</si>
  <si>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</si>
  <si>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</si>
  <si>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</si>
  <si>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</si>
  <si>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</si>
  <si>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</si>
  <si>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</si>
  <si>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</si>
  <si>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</si>
  <si>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</si>
  <si>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</si>
  <si>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</si>
  <si>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</si>
  <si>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</si>
  <si>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</si>
  <si>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</si>
  <si>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</si>
  <si>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</si>
  <si>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</si>
  <si>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</si>
  <si>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</si>
  <si>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</si>
  <si>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</si>
  <si>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</si>
  <si>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</si>
  <si>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</si>
  <si>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</si>
  <si>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</si>
  <si>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</si>
  <si>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</si>
  <si>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</si>
  <si>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</si>
  <si>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</si>
  <si>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</si>
  <si>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</si>
  <si>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</si>
  <si>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</si>
  <si>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</si>
  <si>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</si>
  <si>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</si>
  <si>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</si>
  <si>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</si>
  <si>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</si>
  <si>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</si>
  <si>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</si>
  <si>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</si>
  <si>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</si>
  <si>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</si>
  <si>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</si>
  <si>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</si>
  <si>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</si>
  <si>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</si>
  <si>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</si>
  <si>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</si>
  <si>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</si>
  <si>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</si>
  <si>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</si>
  <si>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</si>
  <si>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</si>
  <si>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</si>
  <si>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</si>
  <si>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</si>
  <si>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</si>
  <si>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</si>
  <si>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</si>
  <si>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</si>
  <si>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</si>
  <si>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</si>
  <si>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</si>
  <si>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</si>
  <si>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</si>
  <si>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</si>
  <si>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</si>
  <si>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</si>
  <si>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</si>
  <si>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</si>
  <si>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</si>
  <si>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</si>
  <si>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</si>
  <si>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</si>
  <si>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</si>
  <si>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</si>
  <si>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</si>
  <si>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</si>
  <si>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</si>
  <si>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</si>
  <si>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</si>
  <si>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</si>
  <si>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</si>
  <si>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</si>
  <si>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</si>
  <si>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</si>
  <si>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</si>
  <si>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</si>
  <si>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</si>
  <si>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</si>
  <si>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</si>
  <si>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</si>
  <si>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</si>
  <si>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</si>
  <si>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</si>
  <si>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</si>
  <si>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</si>
  <si>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</si>
  <si>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</si>
  <si>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</si>
  <si>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</si>
  <si>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</si>
  <si>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</si>
  <si>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</si>
  <si>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</si>
  <si>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</si>
  <si>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</si>
  <si>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</si>
  <si>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</si>
  <si>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</si>
  <si>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</si>
  <si>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</si>
  <si>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</si>
  <si>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</si>
  <si>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</si>
  <si>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</si>
  <si>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</si>
  <si>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</si>
  <si>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</si>
  <si>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</si>
  <si>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</si>
  <si>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</si>
  <si>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</si>
  <si>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</si>
  <si>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</si>
  <si>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</si>
  <si>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</si>
  <si>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</si>
  <si>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</si>
  <si>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</si>
  <si>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</si>
  <si>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</si>
  <si>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</si>
  <si>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</si>
  <si>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</si>
  <si>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</si>
  <si>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</si>
  <si>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</si>
  <si>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</si>
  <si>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</si>
  <si>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</si>
  <si>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</si>
  <si>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</si>
  <si>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</si>
  <si>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</si>
  <si>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</si>
  <si>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</si>
  <si>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</si>
  <si>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</si>
  <si>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</si>
  <si>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</si>
  <si>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</si>
  <si>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</si>
  <si>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</si>
  <si>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</si>
  <si>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</si>
  <si>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</si>
  <si>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</si>
  <si>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</si>
  <si>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</si>
  <si>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</si>
  <si>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</si>
  <si>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</si>
  <si>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</si>
  <si>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</si>
  <si>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</si>
  <si>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</si>
  <si>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</si>
  <si>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</si>
  <si>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</si>
  <si>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</si>
  <si>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</si>
  <si>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</si>
  <si>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</si>
  <si>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</si>
  <si>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</si>
  <si>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</si>
  <si>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</si>
  <si>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</si>
  <si>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</si>
  <si>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</si>
  <si>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</si>
  <si>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</si>
  <si>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</si>
  <si>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</si>
  <si>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</si>
  <si>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</si>
  <si>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</si>
  <si>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</si>
  <si>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</si>
  <si>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</si>
  <si>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</si>
  <si>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</si>
  <si>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</si>
  <si>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</si>
  <si>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</si>
  <si>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</si>
  <si>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</si>
  <si>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</si>
  <si>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</si>
  <si>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</si>
  <si>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</si>
  <si>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</si>
  <si>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</si>
  <si>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</si>
  <si>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</si>
  <si>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</si>
  <si>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</si>
  <si>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</si>
  <si>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</si>
  <si>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</si>
  <si>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</si>
  <si>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</si>
  <si>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</si>
  <si>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</si>
  <si>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</si>
  <si>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</si>
  <si>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</si>
  <si>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</si>
  <si>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</si>
  <si>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</si>
  <si>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</si>
  <si>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</si>
  <si>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</si>
  <si>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</si>
  <si>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</si>
  <si>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</si>
  <si>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</si>
  <si>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</si>
  <si>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</si>
  <si>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</si>
  <si>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</si>
  <si>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</si>
  <si>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</si>
  <si>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</si>
  <si>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</si>
  <si>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</si>
  <si>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</si>
  <si>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</si>
  <si>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</si>
  <si>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</si>
  <si>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</si>
  <si>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</si>
  <si>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</si>
  <si>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</si>
  <si>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</si>
  <si>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</si>
  <si>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</si>
  <si>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</si>
  <si>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</si>
  <si>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</si>
  <si>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</si>
  <si>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</si>
  <si>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</si>
  <si>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</si>
  <si>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</si>
  <si>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</si>
  <si>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</si>
  <si>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</si>
  <si>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</si>
  <si>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</si>
  <si>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</si>
  <si>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</si>
  <si>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</si>
  <si>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</si>
  <si>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</si>
  <si>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</si>
  <si>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</si>
  <si>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</si>
  <si>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</si>
  <si>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</si>
  <si>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</si>
  <si>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</si>
  <si>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</si>
  <si>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</si>
  <si>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</si>
  <si>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</si>
  <si>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</si>
  <si>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</si>
  <si>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</si>
  <si>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</si>
  <si>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</si>
  <si>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</si>
  <si>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</si>
  <si>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</si>
  <si>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</si>
  <si>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</si>
  <si>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</si>
  <si>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</si>
  <si>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</si>
  <si>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</si>
  <si>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</si>
  <si>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</si>
  <si>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</si>
  <si>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</si>
  <si>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</si>
  <si>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</si>
  <si>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</si>
  <si>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</si>
  <si>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</si>
  <si>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</si>
  <si>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</si>
  <si>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</si>
  <si>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</si>
  <si>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</si>
  <si>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</si>
  <si>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</si>
  <si>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</si>
  <si>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</si>
  <si>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</si>
  <si>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</si>
  <si>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</si>
  <si>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</si>
  <si>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</si>
  <si>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</si>
  <si>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</si>
  <si>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</si>
  <si>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</si>
  <si>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</si>
  <si>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</si>
  <si>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</si>
  <si>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</si>
  <si>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</si>
  <si>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</si>
  <si>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</si>
  <si>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</si>
  <si>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</si>
  <si>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</si>
  <si>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</si>
  <si>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</si>
  <si>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</si>
  <si>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</si>
  <si>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</si>
  <si>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</si>
  <si>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</si>
  <si>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</si>
  <si>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</si>
  <si>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</si>
  <si>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</si>
  <si>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</si>
  <si>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</si>
  <si>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</si>
  <si>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</si>
  <si>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</si>
  <si>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</si>
  <si>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</si>
  <si>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</si>
  <si>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</si>
  <si>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</si>
  <si>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</si>
  <si>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</si>
  <si>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</si>
  <si>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</si>
  <si>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</si>
  <si>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</si>
  <si>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</si>
  <si>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</si>
  <si>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</si>
  <si>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</si>
  <si>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</si>
  <si>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</si>
  <si>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</si>
  <si>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</si>
  <si>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</si>
  <si>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</si>
  <si>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</si>
  <si>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</si>
  <si>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</si>
  <si>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</si>
  <si>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</si>
  <si>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</si>
  <si>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</si>
  <si>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</si>
  <si>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</si>
  <si>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</si>
  <si>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</si>
  <si>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</si>
  <si>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</si>
  <si>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</si>
  <si>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</si>
  <si>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</si>
  <si>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</si>
  <si>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</si>
  <si>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</si>
  <si>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</si>
  <si>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</si>
  <si>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</si>
  <si>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</si>
  <si>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</si>
  <si>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</si>
  <si>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</si>
  <si>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</si>
  <si>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</si>
  <si>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</si>
  <si>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</si>
  <si>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</si>
  <si>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</si>
  <si>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</si>
  <si>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</si>
  <si>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</si>
  <si>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</si>
  <si>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</si>
  <si>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</si>
  <si>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</si>
  <si>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</si>
  <si>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</si>
  <si>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</si>
  <si>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</si>
  <si>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</si>
  <si>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</si>
  <si>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</si>
  <si>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</si>
  <si>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</si>
  <si>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</si>
  <si>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</si>
  <si>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</si>
  <si>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</si>
  <si>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</si>
  <si>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</si>
  <si>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</si>
  <si>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</si>
  <si>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</si>
  <si>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</si>
  <si>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</si>
  <si>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</si>
  <si>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</si>
  <si>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</si>
  <si>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</si>
  <si>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</si>
  <si>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</si>
  <si>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</si>
  <si>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</si>
  <si>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</si>
  <si>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</si>
  <si>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</si>
  <si>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</si>
  <si>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</si>
  <si>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</si>
  <si>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</si>
  <si>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</si>
  <si>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</si>
  <si>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</si>
  <si>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</si>
  <si>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</si>
  <si>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</si>
  <si>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</si>
  <si>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</si>
  <si>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</si>
  <si>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</si>
  <si>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</si>
  <si>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</si>
  <si>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</si>
  <si>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</si>
  <si>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</si>
  <si>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</si>
  <si>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</si>
  <si>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</si>
  <si>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</si>
  <si>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</si>
  <si>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</si>
  <si>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</si>
  <si>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</si>
  <si>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</si>
  <si>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</si>
  <si>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</si>
  <si>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</si>
  <si>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</si>
  <si>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</si>
  <si>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</si>
  <si>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</si>
  <si>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</si>
  <si>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</si>
  <si>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</si>
  <si>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</si>
  <si>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</si>
  <si>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</si>
  <si>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</si>
  <si>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</si>
  <si>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</si>
  <si>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</si>
  <si>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</si>
  <si>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</si>
  <si>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</si>
  <si>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</si>
  <si>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</si>
  <si>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</si>
  <si>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</si>
  <si>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</si>
  <si>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</si>
  <si>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</si>
  <si>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</si>
  <si>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</si>
  <si>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</si>
  <si>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</si>
  <si>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</si>
  <si>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</si>
  <si>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</si>
  <si>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</si>
  <si>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</si>
  <si>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</si>
  <si>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</si>
  <si>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</si>
  <si>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</si>
  <si>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</si>
  <si>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</si>
  <si>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</si>
  <si>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</si>
  <si>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</si>
  <si>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</si>
  <si>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</si>
  <si>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</si>
  <si>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</si>
  <si>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</si>
  <si>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</si>
  <si>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</si>
  <si>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</si>
  <si>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</si>
  <si>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</si>
  <si>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</si>
  <si>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</si>
  <si>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</si>
  <si>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</si>
  <si>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</si>
  <si>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</si>
  <si>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</si>
  <si>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</si>
  <si>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</si>
  <si>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</si>
  <si>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</si>
  <si>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</si>
  <si>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</si>
  <si>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</si>
  <si>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</si>
  <si>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</si>
  <si>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</si>
  <si>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</si>
  <si>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</si>
  <si>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</si>
  <si>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</si>
  <si>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</si>
  <si>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</si>
  <si>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</si>
  <si>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</si>
  <si>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</si>
  <si>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</si>
  <si>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</si>
  <si>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</si>
  <si>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</si>
  <si>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</si>
  <si>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</si>
  <si>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</si>
  <si>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</si>
  <si>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</si>
  <si>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</si>
  <si>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</si>
  <si>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</si>
  <si>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</si>
  <si>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</si>
  <si>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</si>
  <si>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</si>
  <si>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</si>
  <si>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</si>
  <si>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</si>
  <si>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</si>
  <si>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</si>
  <si>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</si>
  <si>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</si>
  <si>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</si>
  <si>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</si>
  <si>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</si>
  <si>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</si>
  <si>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</si>
  <si>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</si>
  <si>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</si>
  <si>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</si>
  <si>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</si>
  <si>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</si>
  <si>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</si>
  <si>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</si>
  <si>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</si>
  <si>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</si>
  <si>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</si>
  <si>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</si>
  <si>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</si>
  <si>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</si>
  <si>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</si>
  <si>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</si>
  <si>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</si>
  <si>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</si>
  <si>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</si>
  <si>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</si>
  <si>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</si>
  <si>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</si>
  <si>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</si>
  <si>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</si>
  <si>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</si>
  <si>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</si>
  <si>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</si>
  <si>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</si>
  <si>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</si>
  <si>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</si>
  <si>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</si>
  <si>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</si>
  <si>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</si>
  <si>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</si>
  <si>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</si>
  <si>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</si>
  <si>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</si>
  <si>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</si>
  <si>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</si>
  <si>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</si>
  <si>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</si>
  <si>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</si>
  <si>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</si>
  <si>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</si>
  <si>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</si>
  <si>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</si>
  <si>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</si>
  <si>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</si>
  <si>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</si>
  <si>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</si>
  <si>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</si>
  <si>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</si>
  <si>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</si>
  <si>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</si>
  <si>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</si>
  <si>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</si>
  <si>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</si>
  <si>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</si>
  <si>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</si>
  <si>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</si>
  <si>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</si>
  <si>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</si>
  <si>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</si>
  <si>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</si>
  <si>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</si>
  <si>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</si>
  <si>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</si>
  <si>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</si>
  <si>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</si>
  <si>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</si>
  <si>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</si>
  <si>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</si>
  <si>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</si>
  <si>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</si>
  <si>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</si>
  <si>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</si>
  <si>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</si>
  <si>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</si>
  <si>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</si>
  <si>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</si>
  <si>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</si>
  <si>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</si>
  <si>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</si>
  <si>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</si>
  <si>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</si>
  <si>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</si>
  <si>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</si>
  <si>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</si>
  <si>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</si>
  <si>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</si>
  <si>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</si>
  <si>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</si>
  <si>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</si>
  <si>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</si>
  <si>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</si>
  <si>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</si>
  <si>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</si>
  <si>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</si>
  <si>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</si>
  <si>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</si>
  <si>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</si>
  <si>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</si>
  <si>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</si>
  <si>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</si>
  <si>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</si>
  <si>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</si>
  <si>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</si>
  <si>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</si>
  <si>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</si>
  <si>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</si>
  <si>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</si>
  <si>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</si>
  <si>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</si>
  <si>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</si>
  <si>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</si>
  <si>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</si>
  <si>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</si>
  <si>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</si>
  <si>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</si>
  <si>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</si>
  <si>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</si>
  <si>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</si>
  <si>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</si>
  <si>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</si>
  <si>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</si>
  <si>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</si>
  <si>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</si>
  <si>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</si>
  <si>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</si>
  <si>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</si>
  <si>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</si>
  <si>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</si>
  <si>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</si>
  <si>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</si>
  <si>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</si>
  <si>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</si>
  <si>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</si>
  <si>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</si>
  <si>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</si>
  <si>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</si>
  <si>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</si>
  <si>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</si>
  <si>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</si>
  <si>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</si>
  <si>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</si>
  <si>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</si>
  <si>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</si>
  <si>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</si>
  <si>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</si>
  <si>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</si>
  <si>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</si>
  <si>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</si>
  <si>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</si>
  <si>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</si>
  <si>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</si>
  <si>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</si>
  <si>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</si>
  <si>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</si>
  <si>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</si>
  <si>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</si>
  <si>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</si>
  <si>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</si>
  <si>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</si>
  <si>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</si>
  <si>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</si>
  <si>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</si>
  <si>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</si>
  <si>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</si>
  <si>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</si>
  <si>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</si>
  <si>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</si>
  <si>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</si>
  <si>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</si>
  <si>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</si>
  <si>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</si>
  <si>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</si>
  <si>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</si>
  <si>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</si>
  <si>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</si>
  <si>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</si>
  <si>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</si>
  <si>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</si>
  <si>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</si>
  <si>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</si>
  <si>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</si>
  <si>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</si>
  <si>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</si>
  <si>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</si>
  <si>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</si>
  <si>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</si>
  <si>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</si>
  <si>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</si>
  <si>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</si>
  <si>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</si>
  <si>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</si>
  <si>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</si>
  <si>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</si>
  <si>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</si>
  <si>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</si>
  <si>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</si>
  <si>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</si>
  <si>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</si>
  <si>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</si>
  <si>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</si>
  <si>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</si>
  <si>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</si>
  <si>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</si>
  <si>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</si>
  <si>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</si>
  <si>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</si>
  <si>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</si>
  <si>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</si>
  <si>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</si>
  <si>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</si>
  <si>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</si>
  <si>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</si>
  <si>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</si>
  <si>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</si>
  <si>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</si>
  <si>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</si>
  <si>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</si>
  <si>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</si>
  <si>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</si>
  <si>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</si>
  <si>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</si>
  <si>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</si>
  <si>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</si>
  <si>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</si>
  <si>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</si>
  <si>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</si>
  <si>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</si>
  <si>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</si>
  <si>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</si>
  <si>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</si>
  <si>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</si>
  <si>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</si>
  <si>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</si>
  <si>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</si>
  <si>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</si>
  <si>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</si>
  <si>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</si>
  <si>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</si>
  <si>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</si>
  <si>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</si>
  <si>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</si>
  <si>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</si>
  <si>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</si>
  <si>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</si>
  <si>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</si>
  <si>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</si>
  <si>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</si>
  <si>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</si>
  <si>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</si>
  <si>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</si>
  <si>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</si>
  <si>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</si>
  <si>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</si>
  <si>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</si>
  <si>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</si>
  <si>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</si>
  <si>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</si>
  <si>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</si>
  <si>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</si>
  <si>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</si>
  <si>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</si>
  <si>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</si>
  <si>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</si>
  <si>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</si>
  <si>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</si>
  <si>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</si>
  <si>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</si>
  <si>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</si>
  <si>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</si>
  <si>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</si>
  <si>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</si>
  <si>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</si>
  <si>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</si>
  <si>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</si>
  <si>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</si>
  <si>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</si>
  <si>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</si>
  <si>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</si>
  <si>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</si>
  <si>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</si>
  <si>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</si>
  <si>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</si>
  <si>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</si>
  <si>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</si>
  <si>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</si>
  <si>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</si>
  <si>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</si>
  <si>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</si>
  <si>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</si>
  <si>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</si>
  <si>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</si>
  <si>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</si>
  <si>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</si>
  <si>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</si>
  <si>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</si>
  <si>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</si>
  <si>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</si>
  <si>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</si>
  <si>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</si>
  <si>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</si>
  <si>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</si>
  <si>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</si>
  <si>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</si>
  <si>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</si>
  <si>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</si>
  <si>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</si>
  <si>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</si>
  <si>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</si>
  <si>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</si>
  <si>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</si>
  <si>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</si>
  <si>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</si>
  <si>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</si>
  <si>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</si>
  <si>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</si>
  <si>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</si>
  <si>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</si>
  <si>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</si>
  <si>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</si>
  <si>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</si>
  <si>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</si>
  <si>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</si>
  <si>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</si>
  <si>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</si>
  <si>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</si>
  <si>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</si>
  <si>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</si>
  <si>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</si>
  <si>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</si>
  <si>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</si>
  <si>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</si>
  <si>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</si>
  <si>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</si>
  <si>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</si>
  <si>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</si>
  <si>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</si>
  <si>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</si>
  <si>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</si>
  <si>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</si>
  <si>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</si>
  <si>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</si>
  <si>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</si>
  <si>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</si>
  <si>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</si>
  <si>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</si>
  <si>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</si>
  <si>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</si>
  <si>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</si>
  <si>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</si>
  <si>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</si>
  <si>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</si>
  <si>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</si>
  <si>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</si>
  <si>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</si>
  <si>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</si>
  <si>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</si>
  <si>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</si>
  <si>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</si>
  <si>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</si>
  <si>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</si>
  <si>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</si>
  <si>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</si>
  <si>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</si>
  <si>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</si>
  <si>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</si>
  <si>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</si>
  <si>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</si>
  <si>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</si>
  <si>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</si>
  <si>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</si>
  <si>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</si>
  <si>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</si>
  <si>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</si>
  <si>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</si>
  <si>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</si>
  <si>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</si>
  <si>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</si>
  <si>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</si>
  <si>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</si>
  <si>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</si>
  <si>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</si>
  <si>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</si>
  <si>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</si>
  <si>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</si>
  <si>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</si>
  <si>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</si>
  <si>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</si>
  <si>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</si>
  <si>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</si>
  <si>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</si>
  <si>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</si>
  <si>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</si>
  <si>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</si>
  <si>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</si>
  <si>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</si>
  <si>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</si>
  <si>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</si>
  <si>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</si>
  <si>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</si>
  <si>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</si>
  <si>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</si>
  <si>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</si>
  <si>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</si>
  <si>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</si>
  <si>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</si>
  <si>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</si>
  <si>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</si>
  <si>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</si>
  <si>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</si>
  <si>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</si>
  <si>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</si>
  <si>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</si>
  <si>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</si>
  <si>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</si>
  <si>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</si>
  <si>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</si>
  <si>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</si>
  <si>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</si>
  <si>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</si>
  <si>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</si>
  <si>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</si>
  <si>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</si>
  <si>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</si>
  <si>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</si>
  <si>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</si>
  <si>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</si>
  <si>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</si>
  <si>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</si>
  <si>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</si>
  <si>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</si>
  <si>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</si>
  <si>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</si>
  <si>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</si>
  <si>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</si>
  <si>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</si>
  <si>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</si>
  <si>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</si>
  <si>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</si>
  <si>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</si>
  <si>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</si>
  <si>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</si>
  <si>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</si>
  <si>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</si>
  <si>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</si>
  <si>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</si>
  <si>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</si>
  <si>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</si>
  <si>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</si>
  <si>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</si>
  <si>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</si>
  <si>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</si>
  <si>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</si>
  <si>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</si>
  <si>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</si>
  <si>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</si>
  <si>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</si>
  <si>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</si>
  <si>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</si>
  <si>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</si>
  <si>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</si>
  <si>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</si>
  <si>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</si>
  <si>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</si>
  <si>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</si>
  <si>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</si>
  <si>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</si>
  <si>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</si>
  <si>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</si>
  <si>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</si>
  <si>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</si>
  <si>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</si>
  <si>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</si>
  <si>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</si>
  <si>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</si>
  <si>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</si>
  <si>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</si>
  <si>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</si>
  <si>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</si>
  <si>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</si>
  <si>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</si>
  <si>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</si>
  <si>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</si>
  <si>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</si>
  <si>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</si>
  <si>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</si>
  <si>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</si>
  <si>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</si>
  <si>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</si>
  <si>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</si>
  <si>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</si>
  <si>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</si>
  <si>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</si>
  <si>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</si>
  <si>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</si>
  <si>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</si>
  <si>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</si>
  <si>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</si>
  <si>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</si>
  <si>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</si>
  <si>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</si>
  <si>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</si>
  <si>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</si>
  <si>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</si>
  <si>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</si>
  <si>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</si>
  <si>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</si>
  <si>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</si>
  <si>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</si>
  <si>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</si>
  <si>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</si>
  <si>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</si>
  <si>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</si>
  <si>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</si>
  <si>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</si>
  <si>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</si>
  <si>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</si>
  <si>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</si>
  <si>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</si>
  <si>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</si>
  <si>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</si>
  <si>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</si>
  <si>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</si>
  <si>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</si>
  <si>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</si>
  <si>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</si>
  <si>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</si>
  <si>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</si>
  <si>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</si>
  <si>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</si>
  <si>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</si>
  <si>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</si>
  <si>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</si>
  <si>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</si>
  <si>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</si>
  <si>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</si>
  <si>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</si>
  <si>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</si>
  <si>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</si>
  <si>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</si>
  <si>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</si>
  <si>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</si>
  <si>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</si>
  <si>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</si>
  <si>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</si>
  <si>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</si>
  <si>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</si>
  <si>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</si>
  <si>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</si>
  <si>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</si>
  <si>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</si>
  <si>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</si>
  <si>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</si>
  <si>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</si>
  <si>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</si>
  <si>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</si>
  <si>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</si>
  <si>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</si>
  <si>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</si>
  <si>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</si>
  <si>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</si>
  <si>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</si>
  <si>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</si>
  <si>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</si>
  <si>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</si>
  <si>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</si>
  <si>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</si>
  <si>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</si>
  <si>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</si>
  <si>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</si>
  <si>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</si>
  <si>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</si>
  <si>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</si>
  <si>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</si>
  <si>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</si>
  <si>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</si>
  <si>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</si>
  <si>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</si>
  <si>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</si>
  <si>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</si>
  <si>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</si>
  <si>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</si>
  <si>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</si>
  <si>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</si>
  <si>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</si>
  <si>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</si>
  <si>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</si>
  <si>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</si>
  <si>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</si>
  <si>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</si>
  <si>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</si>
  <si>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</si>
  <si>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</si>
  <si>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</si>
  <si>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</si>
  <si>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</si>
  <si>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</si>
  <si>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</si>
  <si>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</si>
  <si>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</si>
  <si>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</si>
  <si>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</si>
  <si>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</si>
  <si>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</si>
  <si>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</si>
  <si>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</si>
  <si>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</si>
  <si>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</si>
  <si>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</si>
  <si>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</si>
  <si>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</si>
  <si>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</si>
  <si>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</si>
  <si>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</si>
  <si>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</si>
  <si>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</si>
  <si>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</si>
  <si>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</si>
  <si>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</si>
  <si>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</si>
  <si>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</si>
  <si>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</si>
  <si>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</si>
  <si>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</si>
  <si>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</si>
  <si>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</si>
  <si>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</si>
  <si>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</si>
  <si>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</si>
  <si>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</si>
  <si>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</si>
  <si>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</si>
  <si>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</si>
  <si>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</si>
  <si>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</si>
  <si>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</si>
  <si>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</si>
  <si>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</si>
  <si>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</si>
  <si>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</si>
  <si>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</si>
  <si>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</si>
  <si>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</si>
  <si>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</si>
  <si>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</si>
  <si>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</si>
  <si>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</si>
  <si>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</si>
  <si>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</si>
  <si>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</si>
  <si>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</si>
  <si>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</si>
  <si>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</si>
  <si>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</si>
  <si>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</si>
  <si>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</si>
  <si>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</si>
  <si>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</si>
  <si>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</si>
  <si>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</si>
  <si>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</si>
  <si>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</si>
  <si>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</si>
  <si>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</si>
  <si>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</si>
  <si>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</si>
  <si>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</si>
  <si>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</si>
  <si>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</si>
  <si>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</si>
  <si>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</si>
  <si>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</si>
  <si>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</si>
  <si>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</si>
  <si>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</si>
  <si>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</si>
  <si>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</si>
  <si>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</si>
  <si>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</si>
  <si>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</si>
  <si>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</si>
  <si>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</si>
  <si>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</si>
  <si>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</si>
  <si>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</si>
  <si>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</si>
  <si>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</si>
  <si>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</si>
  <si>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</si>
  <si>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</si>
  <si>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</si>
  <si>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</si>
  <si>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</si>
  <si>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</si>
  <si>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</si>
  <si>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</si>
  <si>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</si>
  <si>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</si>
  <si>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</si>
  <si>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</si>
  <si>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</si>
  <si>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</si>
  <si>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</si>
  <si>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</si>
  <si>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</si>
  <si>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</si>
  <si>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</si>
  <si>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</si>
  <si>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</si>
  <si>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</si>
  <si>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</si>
  <si>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</si>
  <si>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</si>
  <si>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</si>
  <si>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</si>
  <si>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</si>
  <si>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</si>
  <si>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</si>
  <si>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</si>
  <si>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</si>
  <si>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</si>
  <si>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</si>
  <si>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</si>
  <si>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</si>
  <si>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</si>
  <si>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</si>
  <si>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</si>
  <si>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</si>
  <si>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</si>
  <si>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</si>
  <si>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</si>
  <si>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</si>
  <si>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</si>
  <si>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</si>
  <si>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</si>
  <si>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</si>
  <si>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</si>
  <si>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</si>
  <si>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</si>
  <si>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</si>
  <si>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</si>
  <si>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</si>
  <si>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</si>
  <si>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</si>
  <si>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</si>
  <si>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</si>
  <si>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</si>
  <si>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</si>
  <si>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</si>
  <si>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</si>
  <si>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</si>
  <si>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</si>
  <si>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</si>
  <si>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</si>
  <si>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</si>
  <si>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</si>
  <si>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</si>
  <si>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</si>
  <si>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</si>
  <si>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</si>
  <si>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</si>
  <si>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</si>
  <si>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</si>
  <si>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</si>
  <si>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</si>
  <si>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</si>
  <si>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</si>
  <si>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</si>
  <si>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</si>
  <si>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</si>
  <si>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</si>
  <si>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</si>
  <si>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</si>
  <si>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</si>
  <si>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</si>
  <si>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</si>
  <si>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</si>
  <si>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</si>
  <si>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</si>
  <si>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</si>
  <si>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</si>
  <si>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</si>
  <si>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</si>
  <si>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</si>
  <si>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</si>
  <si>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</si>
  <si>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</si>
  <si>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</si>
  <si>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</si>
  <si>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</si>
  <si>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</si>
  <si>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</si>
  <si>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</si>
  <si>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</si>
  <si>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</si>
  <si>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</si>
  <si>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</si>
  <si>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</si>
  <si>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</si>
  <si>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</si>
  <si>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</si>
  <si>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</si>
  <si>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</si>
  <si>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</si>
  <si>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</si>
  <si>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</si>
  <si>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</si>
  <si>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</si>
  <si>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</si>
  <si>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</si>
  <si>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</si>
  <si>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</si>
  <si>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</si>
  <si>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</si>
  <si>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</si>
  <si>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</si>
  <si>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</si>
  <si>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</si>
  <si>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</si>
  <si>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</si>
  <si>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</si>
  <si>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</si>
  <si>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</si>
  <si>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</si>
  <si>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</si>
  <si>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</si>
  <si>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</si>
  <si>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</si>
  <si>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</si>
  <si>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</si>
  <si>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</si>
  <si>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</si>
  <si>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</si>
  <si>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</si>
  <si>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</si>
  <si>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</si>
  <si>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</si>
  <si>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</si>
  <si>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</si>
  <si>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</si>
  <si>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</si>
  <si>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</si>
  <si>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</si>
  <si>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</si>
  <si>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</si>
  <si>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</si>
  <si>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</si>
  <si>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</si>
  <si>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</si>
  <si>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</si>
  <si>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</si>
  <si>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</si>
  <si>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</si>
  <si>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</si>
  <si>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</si>
  <si>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</si>
  <si>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</si>
  <si>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</si>
  <si>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</si>
  <si>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</si>
  <si>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</si>
  <si>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</si>
  <si>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</si>
  <si>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</si>
  <si>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</si>
  <si>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</si>
  <si>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</si>
  <si>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</si>
  <si>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</si>
  <si>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</si>
  <si>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</si>
  <si>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</si>
  <si>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</si>
  <si>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</si>
  <si>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</si>
  <si>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</si>
  <si>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</si>
  <si>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</si>
  <si>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</si>
  <si>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</si>
  <si>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</si>
  <si>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</si>
  <si>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</si>
  <si>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</si>
  <si>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</si>
  <si>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</si>
  <si>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</si>
  <si>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</si>
  <si>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</si>
  <si>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</si>
  <si>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</si>
  <si>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</si>
  <si>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</si>
  <si>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</si>
  <si>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</si>
  <si>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</si>
  <si>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</si>
  <si>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</si>
  <si>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</si>
  <si>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</si>
  <si>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</si>
  <si>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</si>
  <si>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</si>
  <si>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</si>
  <si>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</si>
  <si>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</si>
  <si>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</si>
  <si>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</si>
  <si>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</si>
  <si>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</si>
  <si>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</si>
  <si>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</si>
  <si>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</si>
  <si>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</si>
  <si>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</si>
  <si>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</si>
  <si>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</si>
  <si>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</si>
  <si>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</si>
  <si>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</si>
  <si>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</si>
  <si>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</si>
  <si>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</si>
  <si>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</si>
  <si>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</si>
  <si>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</si>
  <si>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</si>
  <si>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</si>
  <si>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</si>
  <si>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</si>
  <si>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</si>
  <si>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</si>
  <si>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</si>
  <si>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</si>
  <si>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</si>
  <si>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</si>
  <si>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</si>
  <si>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</si>
  <si>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</si>
  <si>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</si>
  <si>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</si>
  <si>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</si>
  <si>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</si>
  <si>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</si>
  <si>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</si>
  <si>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</si>
  <si>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</si>
  <si>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</si>
  <si>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</si>
  <si>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</si>
  <si>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</si>
  <si>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</si>
  <si>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</si>
  <si>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</si>
  <si>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</si>
  <si>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</si>
  <si>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</si>
  <si>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</si>
  <si>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</si>
  <si>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</si>
  <si>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</si>
  <si>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</si>
  <si>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</si>
  <si>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</si>
  <si>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</si>
  <si>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</si>
  <si>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</si>
  <si>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</si>
  <si>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</si>
  <si>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</si>
  <si>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</si>
  <si>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</si>
  <si>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</si>
  <si>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</si>
  <si>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</si>
  <si>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</si>
  <si>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</si>
  <si>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</si>
  <si>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</si>
  <si>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</si>
  <si>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</si>
  <si>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</si>
  <si>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</si>
  <si>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</si>
  <si>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</si>
  <si>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</si>
  <si>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</si>
  <si>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</si>
  <si>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</si>
  <si>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</si>
  <si>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</si>
  <si>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</si>
  <si>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</si>
  <si>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</si>
  <si>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</si>
  <si>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</si>
  <si>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</si>
  <si>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</si>
  <si>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</si>
  <si>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</si>
  <si>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</si>
  <si>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</si>
  <si>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</si>
  <si>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</si>
  <si>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</si>
  <si>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</si>
  <si>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</si>
  <si>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</si>
  <si>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</si>
  <si>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</si>
  <si>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</si>
  <si>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</si>
  <si>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</si>
  <si>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</si>
  <si>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</si>
  <si>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</si>
  <si>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</si>
  <si>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</si>
  <si>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</si>
  <si>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</si>
  <si>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</si>
  <si>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</si>
  <si>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</si>
  <si>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</si>
  <si>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</si>
  <si>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</si>
  <si>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</si>
  <si>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</si>
  <si>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</si>
  <si>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</si>
  <si>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</si>
  <si>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</si>
  <si>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</si>
  <si>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</si>
  <si>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</si>
  <si>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</si>
  <si>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</si>
  <si>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</si>
  <si>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</si>
  <si>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</si>
  <si>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</si>
  <si>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</si>
  <si>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</si>
  <si>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</si>
  <si>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</si>
  <si>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</si>
  <si>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</si>
  <si>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</si>
  <si>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</si>
  <si>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</si>
  <si>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</si>
  <si>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</si>
  <si>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</si>
  <si>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</si>
  <si>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</si>
  <si>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</si>
  <si>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</si>
  <si>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</si>
  <si>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</si>
  <si>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</si>
  <si>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</si>
  <si>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</si>
  <si>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</si>
  <si>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</si>
  <si>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</si>
  <si>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</si>
  <si>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</si>
  <si>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</si>
  <si>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</si>
  <si>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</si>
  <si>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</si>
  <si>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</si>
  <si>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</si>
  <si>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</si>
  <si>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</si>
  <si>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</si>
  <si>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</si>
  <si>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</si>
  <si>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</si>
  <si>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</si>
  <si>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</si>
  <si>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</si>
  <si>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</si>
  <si>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</si>
  <si>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</si>
  <si>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</si>
  <si>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</si>
  <si>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</si>
  <si>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</si>
  <si>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</si>
  <si>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</si>
  <si>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</si>
  <si>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</si>
  <si>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</si>
  <si>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</si>
  <si>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</si>
  <si>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</si>
  <si>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</si>
  <si>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</si>
  <si>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</si>
  <si>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</si>
  <si>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</si>
  <si>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</si>
  <si>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</si>
  <si>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</si>
  <si>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</si>
  <si>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</si>
  <si>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</si>
  <si>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</si>
  <si>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</si>
  <si>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</si>
  <si>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</si>
  <si>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</si>
  <si>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</si>
  <si>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</si>
  <si>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</si>
  <si>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</si>
  <si>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</si>
  <si>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</si>
  <si>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</si>
  <si>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</si>
  <si>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</si>
  <si>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</si>
  <si>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</si>
  <si>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</si>
  <si>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</si>
  <si>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</si>
  <si>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</si>
  <si>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</si>
  <si>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</si>
  <si>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</si>
  <si>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</si>
  <si>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</si>
  <si>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</si>
  <si>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</si>
  <si>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</si>
  <si>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</si>
  <si>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</si>
  <si>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</si>
  <si>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</si>
  <si>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</si>
  <si>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</si>
  <si>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</si>
  <si>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</si>
  <si>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</si>
  <si>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</si>
  <si>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</si>
  <si>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</si>
  <si>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</si>
  <si>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</si>
  <si>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</si>
  <si>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</si>
  <si>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</si>
  <si>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</si>
  <si>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</si>
  <si>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</si>
  <si>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</si>
  <si>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</si>
  <si>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</si>
  <si>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</si>
  <si>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</si>
  <si>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</si>
  <si>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</si>
  <si>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</si>
  <si>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</si>
  <si>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</si>
  <si>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</si>
  <si>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</si>
  <si>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</si>
  <si>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</si>
  <si>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</si>
  <si>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</si>
  <si>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</si>
  <si>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</si>
  <si>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</si>
  <si>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</si>
  <si>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</si>
  <si>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</si>
  <si>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</si>
  <si>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</si>
  <si>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</si>
  <si>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</si>
  <si>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</si>
  <si>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</si>
  <si>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</si>
  <si>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</si>
  <si>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</si>
  <si>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</si>
  <si>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</si>
  <si>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</si>
  <si>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</si>
  <si>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</si>
  <si>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</si>
  <si>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</si>
  <si>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</si>
  <si>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</si>
  <si>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</si>
  <si>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</si>
  <si>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</si>
  <si>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</si>
  <si>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</si>
  <si>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</si>
  <si>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</si>
  <si>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</si>
  <si>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</si>
  <si>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</si>
  <si>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</si>
  <si>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</si>
  <si>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</si>
  <si>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</si>
  <si>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</si>
  <si>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</si>
  <si>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</si>
  <si>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</si>
  <si>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</si>
  <si>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</si>
  <si>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</si>
  <si>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</si>
  <si>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</si>
  <si>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</si>
  <si>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</si>
  <si>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</si>
  <si>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</si>
  <si>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</si>
  <si>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</si>
  <si>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</si>
  <si>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</si>
  <si>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</si>
  <si>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</si>
  <si>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</si>
  <si>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</si>
  <si>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</si>
  <si>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</si>
  <si>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</si>
  <si>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</si>
  <si>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</si>
  <si>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</si>
  <si>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</si>
  <si>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</si>
  <si>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</si>
  <si>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</si>
  <si>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</si>
  <si>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</si>
  <si>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</si>
  <si>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</si>
  <si>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</si>
  <si>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</si>
  <si>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</si>
  <si>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</si>
  <si>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</si>
  <si>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</si>
  <si>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</si>
  <si>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</si>
  <si>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</si>
  <si>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</si>
  <si>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</si>
  <si>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</si>
  <si>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</si>
  <si>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</si>
  <si>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</si>
  <si>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</si>
  <si>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</si>
  <si>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</si>
  <si>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</si>
  <si>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</si>
  <si>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</si>
  <si>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</si>
  <si>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</si>
  <si>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</si>
  <si>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</si>
  <si>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</si>
  <si>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</si>
  <si>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</si>
  <si>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</si>
  <si>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</si>
  <si>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</si>
  <si>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</si>
  <si>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</si>
  <si>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</si>
  <si>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</si>
  <si>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</si>
  <si>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</si>
  <si>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</si>
  <si>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</si>
  <si>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</si>
  <si>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</si>
  <si>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</si>
  <si>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</si>
  <si>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</si>
  <si>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</si>
  <si>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</si>
  <si>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</si>
  <si>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</si>
  <si>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</si>
  <si>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</si>
  <si>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</si>
  <si>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</si>
  <si>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</si>
  <si>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</si>
  <si>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</si>
  <si>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</si>
  <si>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</si>
  <si>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</si>
  <si>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</si>
  <si>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</si>
  <si>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</si>
  <si>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</si>
  <si>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</si>
  <si>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</si>
  <si>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</si>
  <si>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</si>
  <si>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</si>
  <si>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</si>
  <si>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</si>
  <si>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</si>
  <si>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</si>
  <si>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</si>
  <si>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</si>
  <si>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</si>
  <si>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</si>
  <si>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</si>
  <si>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</si>
  <si>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</si>
  <si>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</si>
  <si>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</si>
  <si>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</si>
  <si>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</si>
  <si>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</si>
  <si>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</si>
  <si>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</si>
  <si>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</si>
  <si>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</si>
  <si>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</si>
  <si>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</si>
  <si>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</si>
  <si>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</si>
  <si>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</si>
  <si>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</si>
  <si>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</si>
  <si>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</si>
  <si>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</si>
  <si>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</si>
  <si>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</si>
  <si>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</si>
  <si>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</si>
  <si>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</si>
  <si>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</si>
  <si>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</si>
  <si>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</si>
  <si>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</si>
  <si>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</si>
  <si>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</si>
  <si>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</si>
  <si>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</si>
  <si>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</si>
  <si>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</si>
  <si>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</si>
  <si>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</si>
  <si>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</si>
  <si>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</si>
  <si>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</si>
  <si>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</si>
  <si>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</si>
  <si>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</si>
  <si>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</si>
  <si>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</si>
  <si>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</si>
  <si>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</si>
  <si>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</si>
  <si>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</si>
  <si>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</si>
  <si>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</si>
  <si>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</si>
  <si>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</si>
  <si>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</si>
  <si>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</si>
  <si>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</si>
  <si>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</si>
  <si>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</si>
  <si>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</si>
  <si>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</si>
  <si>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</si>
  <si>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</si>
  <si>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</si>
  <si>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</si>
  <si>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</si>
  <si>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</si>
  <si>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</si>
  <si>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</si>
  <si>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</si>
  <si>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</si>
  <si>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</si>
  <si>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</si>
  <si>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</si>
  <si>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</si>
  <si>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</si>
  <si>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</si>
  <si>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</si>
  <si>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</si>
  <si>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</si>
  <si>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</si>
  <si>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</si>
  <si>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</si>
  <si>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</si>
  <si>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</si>
  <si>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</si>
  <si>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</si>
  <si>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</si>
  <si>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</si>
  <si>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</si>
  <si>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</si>
  <si>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</si>
  <si>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</si>
  <si>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</si>
  <si>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</si>
  <si>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</si>
  <si>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</si>
  <si>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</si>
  <si>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</si>
  <si>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</si>
  <si>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</si>
  <si>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</si>
  <si>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</si>
  <si>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</si>
  <si>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</si>
  <si>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</si>
  <si>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</si>
  <si>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</si>
  <si>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</si>
  <si>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</si>
  <si>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</si>
  <si>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</si>
  <si>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</si>
  <si>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</si>
  <si>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</si>
  <si>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</si>
  <si>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</si>
  <si>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</si>
  <si>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</si>
  <si>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</si>
  <si>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</si>
  <si>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</si>
  <si>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</si>
  <si>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</si>
  <si>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</si>
  <si>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</si>
  <si>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</si>
  <si>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</si>
  <si>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</si>
  <si>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</si>
  <si>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</si>
  <si>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</si>
  <si>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</si>
  <si>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</si>
  <si>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</si>
  <si>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</si>
  <si>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</si>
  <si>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</si>
  <si>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</si>
  <si>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</si>
  <si>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</si>
  <si>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</si>
  <si>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</si>
  <si>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</si>
  <si>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</si>
  <si>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</si>
  <si>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</si>
  <si>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</si>
  <si>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</si>
  <si>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</si>
  <si>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</si>
  <si>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</si>
  <si>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</si>
  <si>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</si>
  <si>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</si>
  <si>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</si>
  <si>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</si>
  <si>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</si>
  <si>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</si>
  <si>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</si>
  <si>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</si>
  <si>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</si>
  <si>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</si>
  <si>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</si>
  <si>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</si>
  <si>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</si>
  <si>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</si>
  <si>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</si>
  <si>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</si>
  <si>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</si>
  <si>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</si>
  <si>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</si>
  <si>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</si>
  <si>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</si>
  <si>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</si>
  <si>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</si>
  <si>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</si>
  <si>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</si>
  <si>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</si>
  <si>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</si>
  <si>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</si>
  <si>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</si>
  <si>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</si>
  <si>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</si>
  <si>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</si>
  <si>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</si>
  <si>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</si>
  <si>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</si>
  <si>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</si>
  <si>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</si>
  <si>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</si>
  <si>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</si>
  <si>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</si>
  <si>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</si>
  <si>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</si>
  <si>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</si>
  <si>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</si>
  <si>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</si>
  <si>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</si>
  <si>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</si>
  <si>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</si>
  <si>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</si>
  <si>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</si>
  <si>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</si>
  <si>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</si>
  <si>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</si>
  <si>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</si>
  <si>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</si>
  <si>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</si>
  <si>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</si>
  <si>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</si>
  <si>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</si>
  <si>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</si>
  <si>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</si>
  <si>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</si>
  <si>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</si>
  <si>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</si>
  <si>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</si>
  <si>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</si>
  <si>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</si>
  <si>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</si>
  <si>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</si>
  <si>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</si>
  <si>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</si>
  <si>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</si>
  <si>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</si>
  <si>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</si>
  <si>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</si>
  <si>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</si>
  <si>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</si>
  <si>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</si>
  <si>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</si>
  <si>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</si>
  <si>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</si>
  <si>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</si>
  <si>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</si>
  <si>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</si>
  <si>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</si>
  <si>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</si>
  <si>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</si>
  <si>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</si>
  <si>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</si>
  <si>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</si>
  <si>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</si>
  <si>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</si>
  <si>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</si>
  <si>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</si>
  <si>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</si>
  <si>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</si>
  <si>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</si>
  <si>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</si>
  <si>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</si>
  <si>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</si>
  <si>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</si>
  <si>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</si>
  <si>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</si>
  <si>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</si>
  <si>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</si>
  <si>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</si>
  <si>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</si>
  <si>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</si>
  <si>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</si>
  <si>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</si>
  <si>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</si>
  <si>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</si>
  <si>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</si>
  <si>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</si>
  <si>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</si>
  <si>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</si>
  <si>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</si>
  <si>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</si>
  <si>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</si>
  <si>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</si>
  <si>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</si>
  <si>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</si>
  <si>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</si>
  <si>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</si>
  <si>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</si>
  <si>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</si>
  <si>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</si>
  <si>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</si>
  <si>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</si>
  <si>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</si>
  <si>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</si>
  <si>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</si>
  <si>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</si>
  <si>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</si>
  <si>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</si>
  <si>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</si>
  <si>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</si>
  <si>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</si>
  <si>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</si>
  <si>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</si>
  <si>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</si>
  <si>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</si>
  <si>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</si>
  <si>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</si>
  <si>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</si>
  <si>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</si>
  <si>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</si>
  <si>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</si>
  <si>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</si>
  <si>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</si>
  <si>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</si>
  <si>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</si>
  <si>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</si>
  <si>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</si>
  <si>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</si>
  <si>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</si>
  <si>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</si>
  <si>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</si>
  <si>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</si>
  <si>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</si>
  <si>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</si>
  <si>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</si>
  <si>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</si>
  <si>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</si>
  <si>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</si>
  <si>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</si>
  <si>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</si>
  <si>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</si>
  <si>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</si>
  <si>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</si>
  <si>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</si>
  <si>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</si>
  <si>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</si>
  <si>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</si>
  <si>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</si>
  <si>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</si>
  <si>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</si>
  <si>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</si>
  <si>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</si>
  <si>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</si>
  <si>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</si>
  <si>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</si>
  <si>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</si>
  <si>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</si>
  <si>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</si>
  <si>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</si>
  <si>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</si>
  <si>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</si>
  <si>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</si>
  <si>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</si>
  <si>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</si>
  <si>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</si>
  <si>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</si>
  <si>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</si>
  <si>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</si>
  <si>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</si>
  <si>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</si>
  <si>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</si>
  <si>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</si>
  <si>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</si>
  <si>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</si>
  <si>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</si>
  <si>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</si>
  <si>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</si>
  <si>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</si>
  <si>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</si>
  <si>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</si>
  <si>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</si>
  <si>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</si>
  <si>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</si>
  <si>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</si>
  <si>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</si>
  <si>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</si>
  <si>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</si>
  <si>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</si>
  <si>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</si>
  <si>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</si>
  <si>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</si>
  <si>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</si>
  <si>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</si>
  <si>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</si>
  <si>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</si>
  <si>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</si>
  <si>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</si>
  <si>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</si>
  <si>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</si>
  <si>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</si>
  <si>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</si>
  <si>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</si>
  <si>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</si>
  <si>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</si>
  <si>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</si>
  <si>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</si>
  <si>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</si>
  <si>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</si>
  <si>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</si>
  <si>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</si>
  <si>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</si>
  <si>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</si>
  <si>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</si>
  <si>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</si>
  <si>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</si>
  <si>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</si>
  <si>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</si>
  <si>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</si>
  <si>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</si>
  <si>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</si>
  <si>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</si>
  <si>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</si>
  <si>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</si>
  <si>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</si>
  <si>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</si>
  <si>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</si>
  <si>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</si>
  <si>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</si>
  <si>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</si>
  <si>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</si>
  <si>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</si>
  <si>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</si>
  <si>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</si>
  <si>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</si>
  <si>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</si>
  <si>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</si>
  <si>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</si>
  <si>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</si>
  <si>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</si>
  <si>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</si>
  <si>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</si>
  <si>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</si>
  <si>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</si>
  <si>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</si>
  <si>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</si>
  <si>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</si>
  <si>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</si>
  <si>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</si>
  <si>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</si>
  <si>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</si>
  <si>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</si>
  <si>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</si>
  <si>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</si>
  <si>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</si>
  <si>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</si>
  <si>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</si>
  <si>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</si>
  <si>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</si>
  <si>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</si>
  <si>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</si>
  <si>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</si>
  <si>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</si>
  <si>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</si>
  <si>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</si>
  <si>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</si>
  <si>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</si>
  <si>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</si>
  <si>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</si>
  <si>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</si>
  <si>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</si>
  <si>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</si>
  <si>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</si>
  <si>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</si>
  <si>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</si>
  <si>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</si>
  <si>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</si>
  <si>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</si>
  <si>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</si>
  <si>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</si>
  <si>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</si>
  <si>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</si>
  <si>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</si>
  <si>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</si>
  <si>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</si>
  <si>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</si>
  <si>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</si>
  <si>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</si>
  <si>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</si>
  <si>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</si>
  <si>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</si>
  <si>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</si>
  <si>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</si>
  <si>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</si>
  <si>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</si>
  <si>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</si>
  <si>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</si>
  <si>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</si>
  <si>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</si>
  <si>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</si>
  <si>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</si>
  <si>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</si>
  <si>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</si>
  <si>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</si>
  <si>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</si>
  <si>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</si>
  <si>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</si>
  <si>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</si>
  <si>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</si>
  <si>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</si>
  <si>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</si>
  <si>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</si>
  <si>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</si>
  <si>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</si>
  <si>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</si>
  <si>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</si>
  <si>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</si>
  <si>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</si>
  <si>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</si>
  <si>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</si>
  <si>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</si>
  <si>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</si>
  <si>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</si>
  <si>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</si>
  <si>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</si>
  <si>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</si>
  <si>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</si>
  <si>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</si>
  <si>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</si>
  <si>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</si>
  <si>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</si>
  <si>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</si>
  <si>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</si>
  <si>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</si>
  <si>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</si>
  <si>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</si>
  <si>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</si>
  <si>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</si>
  <si>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</si>
  <si>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</si>
  <si>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</si>
  <si>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</si>
  <si>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</si>
  <si>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</si>
  <si>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</si>
  <si>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</si>
  <si>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</si>
  <si>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</si>
  <si>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</si>
  <si>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</si>
  <si>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</si>
  <si>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</si>
  <si>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</si>
  <si>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</si>
  <si>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</si>
  <si>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</si>
  <si>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</si>
  <si>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</si>
  <si>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</si>
  <si>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</si>
  <si>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</si>
  <si>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</si>
  <si>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</si>
  <si>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</si>
  <si>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</si>
  <si>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</si>
  <si>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</si>
  <si>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</si>
  <si>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</si>
  <si>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</si>
  <si>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</si>
  <si>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</si>
  <si>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</si>
  <si>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</si>
  <si>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</si>
  <si>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</si>
  <si>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</si>
  <si>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</si>
  <si>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</si>
  <si>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</si>
  <si>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</si>
  <si>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</si>
  <si>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</si>
  <si>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</si>
  <si>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</si>
  <si>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</si>
  <si>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</si>
  <si>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</si>
  <si>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</si>
  <si>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</si>
  <si>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</si>
  <si>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</si>
  <si>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</si>
  <si>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</si>
  <si>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</si>
  <si>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</si>
  <si>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</si>
  <si>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</si>
  <si>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</si>
  <si>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</si>
  <si>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</si>
  <si>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</si>
  <si>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</si>
  <si>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</si>
  <si>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</si>
  <si>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</si>
  <si>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</si>
  <si>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</si>
  <si>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</si>
  <si>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</si>
  <si>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</si>
  <si>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</si>
  <si>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</si>
  <si>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</si>
  <si>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</si>
  <si>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</si>
  <si>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</si>
  <si>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</si>
  <si>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</si>
  <si>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</si>
  <si>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</si>
  <si>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</si>
  <si>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</si>
  <si>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</si>
  <si>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</si>
  <si>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</si>
  <si>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</si>
  <si>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</si>
  <si>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</si>
  <si>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</si>
  <si>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</si>
  <si>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</si>
  <si>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</si>
  <si>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</si>
  <si>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</si>
  <si>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</si>
  <si>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</si>
  <si>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</si>
  <si>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</si>
  <si>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</si>
  <si>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</si>
  <si>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</si>
  <si>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</si>
  <si>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</si>
  <si>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</si>
  <si>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</si>
  <si>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</si>
  <si>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</si>
  <si>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</si>
  <si>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</si>
  <si>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</si>
  <si>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</si>
  <si>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</si>
  <si>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</si>
  <si>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</si>
  <si>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</si>
  <si>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</si>
  <si>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</si>
  <si>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</si>
  <si>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</si>
  <si>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</si>
  <si>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</si>
  <si>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</si>
  <si>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</si>
  <si>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</si>
  <si>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</si>
  <si>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</si>
  <si>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</si>
  <si>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</si>
  <si>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</si>
  <si>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</si>
  <si>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</si>
  <si>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</si>
  <si>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</si>
  <si>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</si>
  <si>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</si>
  <si>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</si>
  <si>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</si>
  <si>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</si>
  <si>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</si>
  <si>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</si>
  <si>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</si>
  <si>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</si>
  <si>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</si>
  <si>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</si>
  <si>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</si>
  <si>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</si>
  <si>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</si>
  <si>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</si>
  <si>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</si>
  <si>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</si>
  <si>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</si>
  <si>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</si>
  <si>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</si>
  <si>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</si>
  <si>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</si>
  <si>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</si>
  <si>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</si>
  <si>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</si>
  <si>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</si>
  <si>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</si>
  <si>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</si>
  <si>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</si>
  <si>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</si>
  <si>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</si>
  <si>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</si>
  <si>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</si>
  <si>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</si>
  <si>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</si>
  <si>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</si>
  <si>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</si>
  <si>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</si>
  <si>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</si>
  <si>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</si>
  <si>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</si>
  <si>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</si>
  <si>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</si>
  <si>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</si>
  <si>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</si>
  <si>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</si>
  <si>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</si>
  <si>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</si>
  <si>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</si>
  <si>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</si>
  <si>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</si>
  <si>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</si>
  <si>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</si>
  <si>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</si>
  <si>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</si>
  <si>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</si>
  <si>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</si>
  <si>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</si>
  <si>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</si>
  <si>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</si>
  <si>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</si>
  <si>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</si>
  <si>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</si>
  <si>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</si>
  <si>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</si>
  <si>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</si>
  <si>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</si>
  <si>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</si>
  <si>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</si>
  <si>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</si>
  <si>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</si>
  <si>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</si>
  <si>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</si>
  <si>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</si>
  <si>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</si>
  <si>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</si>
  <si>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</si>
  <si>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</si>
  <si>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</si>
  <si>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</si>
  <si>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</si>
  <si>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</si>
  <si>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</si>
  <si>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</si>
  <si>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</si>
  <si>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</si>
  <si>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</si>
  <si>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</si>
  <si>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</si>
  <si>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</si>
  <si>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</si>
  <si>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</si>
  <si>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</si>
  <si>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</si>
  <si>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</si>
  <si>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</si>
  <si>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</si>
  <si>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</si>
  <si>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</si>
  <si>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</si>
  <si>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</si>
  <si>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</si>
  <si>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</si>
  <si>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</si>
  <si>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</si>
  <si>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</si>
  <si>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</si>
  <si>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</si>
  <si>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</si>
  <si>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</si>
  <si>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</si>
  <si>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</si>
  <si>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</si>
  <si>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</si>
  <si>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</si>
  <si>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</si>
  <si>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</si>
  <si>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</si>
  <si>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</si>
  <si>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</si>
  <si>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</si>
  <si>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</si>
  <si>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</si>
  <si>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</si>
  <si>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</si>
  <si>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</si>
  <si>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</si>
  <si>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</si>
  <si>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</si>
  <si>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</si>
  <si>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</si>
  <si>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</si>
  <si>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</si>
  <si>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</si>
  <si>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</si>
  <si>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</si>
  <si>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</si>
  <si>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</si>
  <si>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</si>
  <si>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</si>
  <si>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</si>
  <si>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</si>
  <si>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</si>
  <si>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</si>
  <si>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</si>
  <si>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</si>
  <si>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</si>
  <si>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</si>
  <si>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</si>
  <si>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</si>
  <si>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</si>
  <si>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</si>
  <si>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</si>
  <si>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</si>
  <si>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</si>
  <si>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</si>
  <si>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</si>
  <si>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</si>
  <si>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</si>
  <si>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</si>
  <si>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</si>
  <si>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</si>
  <si>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</si>
  <si>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</si>
  <si>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</si>
  <si>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</si>
  <si>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</si>
  <si>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</si>
  <si>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</si>
  <si>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</si>
  <si>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</si>
  <si>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</si>
  <si>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</si>
  <si>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</si>
  <si>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</si>
  <si>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</si>
  <si>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</si>
  <si>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</si>
  <si>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</si>
  <si>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</si>
  <si>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</si>
  <si>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</si>
  <si>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</si>
  <si>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</si>
  <si>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</si>
  <si>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</si>
  <si>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</si>
  <si>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</si>
  <si>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</si>
  <si>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</si>
  <si>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</si>
  <si>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</si>
  <si>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</si>
  <si>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</si>
  <si>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</si>
  <si>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</si>
  <si>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</si>
  <si>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</si>
  <si>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</si>
  <si>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</si>
  <si>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</si>
  <si>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</si>
  <si>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</si>
  <si>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</si>
  <si>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</si>
  <si>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</si>
  <si>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</si>
  <si>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</si>
  <si>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</si>
  <si>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</si>
  <si>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</si>
  <si>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</si>
  <si>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</si>
  <si>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</si>
  <si>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</si>
  <si>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</si>
  <si>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</si>
  <si>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</si>
  <si>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</si>
  <si>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</si>
  <si>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</si>
  <si>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</si>
  <si>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</si>
  <si>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</si>
  <si>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</si>
  <si>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</si>
  <si>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</si>
  <si>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</si>
  <si>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</si>
  <si>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</si>
  <si>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</si>
  <si>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</si>
  <si>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</si>
  <si>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</si>
  <si>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</si>
  <si>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</si>
  <si>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</si>
  <si>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</si>
  <si>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</si>
  <si>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</si>
  <si>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</si>
  <si>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</si>
  <si>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</si>
  <si>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</si>
  <si>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</si>
  <si>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</si>
  <si>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</si>
  <si>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</si>
  <si>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</si>
  <si>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</si>
  <si>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</si>
  <si>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</si>
  <si>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</si>
  <si>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</si>
  <si>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</si>
  <si>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</si>
  <si>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</si>
  <si>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</si>
  <si>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</si>
  <si>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</si>
  <si>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</si>
  <si>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</si>
  <si>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</si>
  <si>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</si>
  <si>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</si>
  <si>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</si>
  <si>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</si>
  <si>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</si>
  <si>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</si>
  <si>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</si>
  <si>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</si>
  <si>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</si>
  <si>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</si>
  <si>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</si>
  <si>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</si>
  <si>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</si>
  <si>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</si>
  <si>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</si>
  <si>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</si>
  <si>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</si>
  <si>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</si>
  <si>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</si>
  <si>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</si>
  <si>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</si>
  <si>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</si>
  <si>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</si>
  <si>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</si>
  <si>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</si>
  <si>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</si>
  <si>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</si>
  <si>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</si>
  <si>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</si>
  <si>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</si>
  <si>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</si>
  <si>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</si>
  <si>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</si>
  <si>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</si>
  <si>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</si>
  <si>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</si>
  <si>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</si>
  <si>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</si>
  <si>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</si>
  <si>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</si>
  <si>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</si>
  <si>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</si>
  <si>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</si>
  <si>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</si>
  <si>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</si>
  <si>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</si>
  <si>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</si>
  <si>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</si>
  <si>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</si>
  <si>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</si>
  <si>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</si>
  <si>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</si>
  <si>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</si>
  <si>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</si>
  <si>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</si>
  <si>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</si>
  <si>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</si>
  <si>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</si>
  <si>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</si>
  <si>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</si>
  <si>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</si>
  <si>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</si>
  <si>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</si>
  <si>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</si>
  <si>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</si>
  <si>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</si>
  <si>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</si>
  <si>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</si>
  <si>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</si>
  <si>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</si>
  <si>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</si>
  <si>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</si>
  <si>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</si>
  <si>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</si>
  <si>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</si>
  <si>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</si>
  <si>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</si>
  <si>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</si>
  <si>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</si>
  <si>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</si>
  <si>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</si>
  <si>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</si>
  <si>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</si>
  <si>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</si>
  <si>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</si>
  <si>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</si>
  <si>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</si>
  <si>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</si>
  <si>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</si>
  <si>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</si>
  <si>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</si>
  <si>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</si>
  <si>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</si>
  <si>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</si>
  <si>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</si>
  <si>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</si>
  <si>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</si>
  <si>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</si>
  <si>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</si>
  <si>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</si>
  <si>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</si>
  <si>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</si>
  <si>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</si>
  <si>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</si>
  <si>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</si>
  <si>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</si>
  <si>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</si>
  <si>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</si>
  <si>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</si>
  <si>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</si>
  <si>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</si>
  <si>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</si>
  <si>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</si>
  <si>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</si>
  <si>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</si>
  <si>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</si>
  <si>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</si>
  <si>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</si>
  <si>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</si>
  <si>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</si>
  <si>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</si>
  <si>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</si>
  <si>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</si>
  <si>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</si>
  <si>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</si>
  <si>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</si>
  <si>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</si>
  <si>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</si>
  <si>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</si>
  <si>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</si>
  <si>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</si>
  <si>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</si>
  <si>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</si>
  <si>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</si>
  <si>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</si>
  <si>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</si>
  <si>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</si>
  <si>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</si>
  <si>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</si>
  <si>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</si>
  <si>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</si>
  <si>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</si>
  <si>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</si>
  <si>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</si>
  <si>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</si>
  <si>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</si>
  <si>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</si>
  <si>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</si>
  <si>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</si>
  <si>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</si>
  <si>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</si>
  <si>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</si>
  <si>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</si>
  <si>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</si>
  <si>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</si>
  <si>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</si>
  <si>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</si>
  <si>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</si>
  <si>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</si>
  <si>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</si>
  <si>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</si>
  <si>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</si>
  <si>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</si>
  <si>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</si>
  <si>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</si>
  <si>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</si>
  <si>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</si>
  <si>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</si>
  <si>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</si>
  <si>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</si>
  <si>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</si>
  <si>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</si>
  <si>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</si>
  <si>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</si>
  <si>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</si>
  <si>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</si>
  <si>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</si>
  <si>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</si>
  <si>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</si>
  <si>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</si>
  <si>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</si>
  <si>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</si>
  <si>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</si>
  <si>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</si>
  <si>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</si>
  <si>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</si>
  <si>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</si>
  <si>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</si>
  <si>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</si>
  <si>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</si>
  <si>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</si>
  <si>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</si>
  <si>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</si>
  <si>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</si>
  <si>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</si>
  <si>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</si>
  <si>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</si>
  <si>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</si>
  <si>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</si>
  <si>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</si>
  <si>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</si>
  <si>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</si>
  <si>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</si>
  <si>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</si>
  <si>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</si>
  <si>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</si>
  <si>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</si>
  <si>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</si>
  <si>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</si>
  <si>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</si>
  <si>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</si>
  <si>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</si>
  <si>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</si>
  <si>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</si>
  <si>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</si>
  <si>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</si>
  <si>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</si>
  <si>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</si>
  <si>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</si>
  <si>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</si>
  <si>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</si>
  <si>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</si>
  <si>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</si>
  <si>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</si>
  <si>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</si>
  <si>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</si>
  <si>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</si>
  <si>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</si>
  <si>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</si>
  <si>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</si>
  <si>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</si>
  <si>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</si>
  <si>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</si>
  <si>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</si>
  <si>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</si>
  <si>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</si>
  <si>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</si>
  <si>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</si>
  <si>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</si>
  <si>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</si>
  <si>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</si>
  <si>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</si>
  <si>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</si>
  <si>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</si>
  <si>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</si>
  <si>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</si>
  <si>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</si>
  <si>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</si>
  <si>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</si>
  <si>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</si>
  <si>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</si>
  <si>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</si>
  <si>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</si>
  <si>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</si>
  <si>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</si>
  <si>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</si>
  <si>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</si>
  <si>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</si>
  <si>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</si>
  <si>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</si>
  <si>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</si>
  <si>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</si>
  <si>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</si>
  <si>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</si>
  <si>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</si>
  <si>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</si>
  <si>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</si>
  <si>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</si>
  <si>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</si>
  <si>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</si>
  <si>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</si>
  <si>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</si>
  <si>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</si>
  <si>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</si>
  <si>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</si>
  <si>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</si>
  <si>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</si>
  <si>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</si>
  <si>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</si>
  <si>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</si>
  <si>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</si>
  <si>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</si>
  <si>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</si>
  <si>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</si>
  <si>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</si>
  <si>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</si>
  <si>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</si>
  <si>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</si>
  <si>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</si>
  <si>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</si>
  <si>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</si>
  <si>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</si>
  <si>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</si>
  <si>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</si>
  <si>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</si>
  <si>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</si>
  <si>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</si>
  <si>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</si>
  <si>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</si>
  <si>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</si>
  <si>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</si>
  <si>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</si>
  <si>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</si>
  <si>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</si>
  <si>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</si>
  <si>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</si>
  <si>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</si>
  <si>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</si>
  <si>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</si>
  <si>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</si>
  <si>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</si>
  <si>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</si>
  <si>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</si>
  <si>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</si>
  <si>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</si>
  <si>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</si>
  <si>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</si>
  <si>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</si>
  <si>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</si>
  <si>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</si>
  <si>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</si>
  <si>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</si>
  <si>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</si>
  <si>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</si>
  <si>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</si>
  <si>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</si>
  <si>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</si>
  <si>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</si>
  <si>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</si>
  <si>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</si>
  <si>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</si>
  <si>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</si>
  <si>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</si>
  <si>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</si>
  <si>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</si>
  <si>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</si>
  <si>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</si>
  <si>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</si>
  <si>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</si>
  <si>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</si>
  <si>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</si>
  <si>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</si>
  <si>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</si>
  <si>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</si>
  <si>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</si>
  <si>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</si>
  <si>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</si>
  <si>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</si>
  <si>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</si>
  <si>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</si>
  <si>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</si>
  <si>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</si>
  <si>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</si>
  <si>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</si>
  <si>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</si>
  <si>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</si>
  <si>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</si>
  <si>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</si>
  <si>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</si>
  <si>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</si>
  <si>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</si>
  <si>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</si>
  <si>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</si>
  <si>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</si>
  <si>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</si>
  <si>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</si>
  <si>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</si>
  <si>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</si>
  <si>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</si>
  <si>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</si>
  <si>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</si>
  <si>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</si>
  <si>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</si>
  <si>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</si>
  <si>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</si>
  <si>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</si>
  <si>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</si>
  <si>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</si>
  <si>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</si>
  <si>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</si>
  <si>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</si>
  <si>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</si>
  <si>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</si>
  <si>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</si>
  <si>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</si>
  <si>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</si>
  <si>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</si>
  <si>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</si>
  <si>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</si>
  <si>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</si>
  <si>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</si>
  <si>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</si>
  <si>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</si>
  <si>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</si>
  <si>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</si>
  <si>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</si>
  <si>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</si>
  <si>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</si>
  <si>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</si>
  <si>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</si>
  <si>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</si>
  <si>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</si>
  <si>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</si>
  <si>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</si>
  <si>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</si>
  <si>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</si>
  <si>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</si>
  <si>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</si>
  <si>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</si>
  <si>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</si>
  <si>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</si>
  <si>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</si>
  <si>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</si>
  <si>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</si>
  <si>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</si>
  <si>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</si>
  <si>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</si>
  <si>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</si>
  <si>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</si>
  <si>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</si>
  <si>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</si>
  <si>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</si>
  <si>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</si>
  <si>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</si>
  <si>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</si>
  <si>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</si>
  <si>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</si>
  <si>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</si>
  <si>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</si>
  <si>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</si>
  <si>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</si>
  <si>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</si>
  <si>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</si>
  <si>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</si>
  <si>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</si>
  <si>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</si>
  <si>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</si>
  <si>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</si>
  <si>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</si>
  <si>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</si>
  <si>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</si>
  <si>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</si>
  <si>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</si>
  <si>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</si>
  <si>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</si>
  <si>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</si>
  <si>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</si>
  <si>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</si>
  <si>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</si>
  <si>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</si>
  <si>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</si>
  <si>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</si>
  <si>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</si>
  <si>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</si>
  <si>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</si>
  <si>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</si>
  <si>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</si>
  <si>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</si>
  <si>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</si>
  <si>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</si>
  <si>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</si>
  <si>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</si>
  <si>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</si>
  <si>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</si>
  <si>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</si>
  <si>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</si>
  <si>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</si>
  <si>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</si>
  <si>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</si>
  <si>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</si>
  <si>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</si>
  <si>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</si>
  <si>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</si>
  <si>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</si>
  <si>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</si>
  <si>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</si>
  <si>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</si>
  <si>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</si>
  <si>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</si>
  <si>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</si>
  <si>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</si>
  <si>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</si>
  <si>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</si>
  <si>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</si>
  <si>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</si>
  <si>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</si>
  <si>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</si>
  <si>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</si>
  <si>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</si>
  <si>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</si>
  <si>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</si>
  <si>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</si>
  <si>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</si>
  <si>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</si>
  <si>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</si>
  <si>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</si>
  <si>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</si>
  <si>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</si>
  <si>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</si>
  <si>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</si>
  <si>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</si>
  <si>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</si>
  <si>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</si>
  <si>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</si>
  <si>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</si>
  <si>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</si>
  <si>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</si>
  <si>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</si>
  <si>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</si>
  <si>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</si>
  <si>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</si>
  <si>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</si>
  <si>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</si>
  <si>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</si>
  <si>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</si>
  <si>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</si>
  <si>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</si>
  <si>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</si>
  <si>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</si>
  <si>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</si>
  <si>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</si>
  <si>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</si>
  <si>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</si>
  <si>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</si>
  <si>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</si>
  <si>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</si>
  <si>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</si>
  <si>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</si>
  <si>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</si>
  <si>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</si>
  <si>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</si>
  <si>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</si>
  <si>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</si>
  <si>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</si>
  <si>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</si>
  <si>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</si>
  <si>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</si>
  <si>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</si>
  <si>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</si>
  <si>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</si>
  <si>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</si>
  <si>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</si>
  <si>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</si>
  <si>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</si>
  <si>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</si>
  <si>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</si>
  <si>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</si>
  <si>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</si>
  <si>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</si>
  <si>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</si>
  <si>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</si>
  <si>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</si>
  <si>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</si>
  <si>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</si>
  <si>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</si>
  <si>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</si>
  <si>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</si>
  <si>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</si>
  <si>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</si>
  <si>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</si>
  <si>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</si>
  <si>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</si>
  <si>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</si>
  <si>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</si>
  <si>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</si>
  <si>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</si>
  <si>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</si>
  <si>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</si>
  <si>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</si>
  <si>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</si>
  <si>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</si>
  <si>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</si>
  <si>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</si>
  <si>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</si>
  <si>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</si>
  <si>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</si>
  <si>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</si>
  <si>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</si>
  <si>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</si>
  <si>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</si>
  <si>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</si>
  <si>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</si>
  <si>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</si>
  <si>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</si>
  <si>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</si>
  <si>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</si>
  <si>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</si>
  <si>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</si>
  <si>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</si>
  <si>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</si>
  <si>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</si>
  <si>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</si>
  <si>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</si>
  <si>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</si>
  <si>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</si>
  <si>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</si>
  <si>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</si>
  <si>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</si>
  <si>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</si>
  <si>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</si>
  <si>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</si>
  <si>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</si>
  <si>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</si>
  <si>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</si>
  <si>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</si>
  <si>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</si>
  <si>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</si>
  <si>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</si>
  <si>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</si>
  <si>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</si>
  <si>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</si>
  <si>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</si>
  <si>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</si>
  <si>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</si>
  <si>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</si>
  <si>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</si>
  <si>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</si>
  <si>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</si>
  <si>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</si>
  <si>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</si>
  <si>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</si>
  <si>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</si>
  <si>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</si>
  <si>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</si>
  <si>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</si>
  <si>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</si>
  <si>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</si>
  <si>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</si>
  <si>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</si>
  <si>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</si>
  <si>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</si>
  <si>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</si>
  <si>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</si>
  <si>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</si>
  <si>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</si>
  <si>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</si>
  <si>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</si>
  <si>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</si>
  <si>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</si>
  <si>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</si>
  <si>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</si>
  <si>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</si>
  <si>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</si>
  <si>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</si>
  <si>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</si>
  <si>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</si>
  <si>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</si>
  <si>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</si>
  <si>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</si>
  <si>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</si>
  <si>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</si>
  <si>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</si>
  <si>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</si>
  <si>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</si>
  <si>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</si>
  <si>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</si>
  <si>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</si>
  <si>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</si>
  <si>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</si>
  <si>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</si>
  <si>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</si>
  <si>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</si>
  <si>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</si>
  <si>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</si>
  <si>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</si>
  <si>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</si>
  <si>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</si>
  <si>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</si>
  <si>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</si>
  <si>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</si>
  <si>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</si>
  <si>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</si>
  <si>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</si>
  <si>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</si>
  <si>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</si>
  <si>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</si>
  <si>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</si>
  <si>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</si>
  <si>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</si>
  <si>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</si>
  <si>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</si>
  <si>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</si>
  <si>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</si>
  <si>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</si>
  <si>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</si>
  <si>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</si>
  <si>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</si>
  <si>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</si>
  <si>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</si>
  <si>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</si>
  <si>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</si>
  <si>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</si>
  <si>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</si>
  <si>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</si>
  <si>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</si>
  <si>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</si>
  <si>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</si>
  <si>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</si>
  <si>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</si>
  <si>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</si>
  <si>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</si>
  <si>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</si>
  <si>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</si>
  <si>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</si>
  <si>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</si>
  <si>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</si>
  <si>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</si>
  <si>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</si>
  <si>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</si>
  <si>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</si>
  <si>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</si>
  <si>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</si>
  <si>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</si>
  <si>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</si>
  <si>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</si>
  <si>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</si>
  <si>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</si>
  <si>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</si>
  <si>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</si>
  <si>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</si>
  <si>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</si>
  <si>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</si>
  <si>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</si>
  <si>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</si>
  <si>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</si>
  <si>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</si>
  <si>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</si>
  <si>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</si>
  <si>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</si>
  <si>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</si>
  <si>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</si>
  <si>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</si>
  <si>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</si>
  <si>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</si>
  <si>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</si>
  <si>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</si>
  <si>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</si>
  <si>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</si>
  <si>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</si>
  <si>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</si>
  <si>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</si>
  <si>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</si>
  <si>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</si>
  <si>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</si>
  <si>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</si>
  <si>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</si>
  <si>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</si>
  <si>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</si>
  <si>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</si>
  <si>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</si>
  <si>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</si>
  <si>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</si>
  <si>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</si>
  <si>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</si>
  <si>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</si>
  <si>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</si>
  <si>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</si>
  <si>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</si>
  <si>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</si>
  <si>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</si>
  <si>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</si>
  <si>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</si>
  <si>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</si>
  <si>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</si>
  <si>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</si>
  <si>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</si>
  <si>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</si>
  <si>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</si>
  <si>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</si>
  <si>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</si>
  <si>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</si>
  <si>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</si>
  <si>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</si>
  <si>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</si>
  <si>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</si>
  <si>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</si>
  <si>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</si>
  <si>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</si>
  <si>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</si>
  <si>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</si>
  <si>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</si>
  <si>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</si>
  <si>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</si>
  <si>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</si>
  <si>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</si>
  <si>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</si>
  <si>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</si>
  <si>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</si>
  <si>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</si>
  <si>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</si>
  <si>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</si>
  <si>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</si>
  <si>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</si>
  <si>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</si>
  <si>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</si>
  <si>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</si>
  <si>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</si>
  <si>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</si>
  <si>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</si>
  <si>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</si>
  <si>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</si>
  <si>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</si>
  <si>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</si>
  <si>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</si>
  <si>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</si>
  <si>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</si>
  <si>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</si>
  <si>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</si>
  <si>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</si>
  <si>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</si>
  <si>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</si>
  <si>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</si>
  <si>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</si>
  <si>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</si>
  <si>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</si>
  <si>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</si>
  <si>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</si>
  <si>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</si>
  <si>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</si>
  <si>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</si>
  <si>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</si>
  <si>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</si>
  <si>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</si>
  <si>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</si>
  <si>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</si>
  <si>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</si>
  <si>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</si>
  <si>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</si>
  <si>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</si>
  <si>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</si>
  <si>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</si>
  <si>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</si>
  <si>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</si>
  <si>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</si>
  <si>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</si>
  <si>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</si>
  <si>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</si>
  <si>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</si>
  <si>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</si>
  <si>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</si>
  <si>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</si>
  <si>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</si>
  <si>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</si>
  <si>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</si>
  <si>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</si>
  <si>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</si>
  <si>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</si>
  <si>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</si>
  <si>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</si>
  <si>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</si>
  <si>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</si>
  <si>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</si>
  <si>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</si>
  <si>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</si>
  <si>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</si>
  <si>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</si>
  <si>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</si>
  <si>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</si>
  <si>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</si>
  <si>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</si>
  <si>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</si>
  <si>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</si>
  <si>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</si>
  <si>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</si>
  <si>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</si>
  <si>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</si>
  <si>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</si>
  <si>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</si>
  <si>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</si>
  <si>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</si>
  <si>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</si>
  <si>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</si>
  <si>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</si>
  <si>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</si>
  <si>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</si>
  <si>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</si>
  <si>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</si>
  <si>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</si>
  <si>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</si>
  <si>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</si>
  <si>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</si>
  <si>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</si>
  <si>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</si>
  <si>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</si>
  <si>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</si>
  <si>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</si>
  <si>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</si>
  <si>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</si>
  <si>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</si>
  <si>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</si>
  <si>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</si>
  <si>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</si>
  <si>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</si>
  <si>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</si>
  <si>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</si>
  <si>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</si>
  <si>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</si>
  <si>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</si>
  <si>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</si>
  <si>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</si>
  <si>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</si>
  <si>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</si>
  <si>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</si>
  <si>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</si>
  <si>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</si>
  <si>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</si>
  <si>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</si>
  <si>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</si>
  <si>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</si>
  <si>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</si>
  <si>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</si>
  <si>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</si>
  <si>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</si>
  <si>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</si>
  <si>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</si>
  <si>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</si>
  <si>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</si>
  <si>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</si>
  <si>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</si>
  <si>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</si>
  <si>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</si>
  <si>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</si>
  <si>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</si>
  <si>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</si>
  <si>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</si>
  <si>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</si>
  <si>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</si>
  <si>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</si>
  <si>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</si>
  <si>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</si>
  <si>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</si>
  <si>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</si>
  <si>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</si>
  <si>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</si>
  <si>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</si>
  <si>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</si>
  <si>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</si>
  <si>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</si>
  <si>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</si>
  <si>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</si>
  <si>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</si>
  <si>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</si>
  <si>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</si>
  <si>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</si>
  <si>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</si>
  <si>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</si>
  <si>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</si>
  <si>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</si>
  <si>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</si>
  <si>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</si>
  <si>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</si>
  <si>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</si>
  <si>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</si>
  <si>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</si>
  <si>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</si>
  <si>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</si>
  <si>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</si>
  <si>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</si>
  <si>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</si>
  <si>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</si>
  <si>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</si>
  <si>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</si>
  <si>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</si>
  <si>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</si>
  <si>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</si>
  <si>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</si>
  <si>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</si>
  <si>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</si>
  <si>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</si>
  <si>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</si>
  <si>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</si>
  <si>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</si>
  <si>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</si>
  <si>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</si>
  <si>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</si>
  <si>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</si>
  <si>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</si>
  <si>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</si>
  <si>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</si>
  <si>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</si>
  <si>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</si>
  <si>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</si>
  <si>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</si>
  <si>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</si>
  <si>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</si>
  <si>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</si>
  <si>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</si>
  <si>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</si>
  <si>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</si>
  <si>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</si>
  <si>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</si>
  <si>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</si>
  <si>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</si>
  <si>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</si>
  <si>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</si>
  <si>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</si>
  <si>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</si>
  <si>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</si>
  <si>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</si>
  <si>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</si>
  <si>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</si>
  <si>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</si>
  <si>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</si>
  <si>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</si>
  <si>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</si>
  <si>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</si>
  <si>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</si>
  <si>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</si>
  <si>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</si>
  <si>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</si>
  <si>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</si>
  <si>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</si>
  <si>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</si>
  <si>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</si>
  <si>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</si>
  <si>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</si>
  <si>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</si>
  <si>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</si>
  <si>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</si>
  <si>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</si>
  <si>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</si>
  <si>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</si>
  <si>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</si>
  <si>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</si>
  <si>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</si>
  <si>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</si>
  <si>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</si>
  <si>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</si>
  <si>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</si>
  <si>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</si>
  <si>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</si>
  <si>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</si>
  <si>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</si>
  <si>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</si>
  <si>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</si>
  <si>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</si>
  <si>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</si>
  <si>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</si>
  <si>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</si>
  <si>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</si>
  <si>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</si>
  <si>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</si>
  <si>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</si>
  <si>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</si>
  <si>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</si>
  <si>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</si>
  <si>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</si>
  <si>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</si>
  <si>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</si>
  <si>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</si>
  <si>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</si>
  <si>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</si>
  <si>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</si>
  <si>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</si>
  <si>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</si>
  <si>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</si>
  <si>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</si>
  <si>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</si>
  <si>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</si>
  <si>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</si>
  <si>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</si>
  <si>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</si>
  <si>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</si>
  <si>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</si>
  <si>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</si>
  <si>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</si>
  <si>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</si>
  <si>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</si>
  <si>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</si>
  <si>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</si>
  <si>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</si>
  <si>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</si>
  <si>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</si>
  <si>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</si>
  <si>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</si>
  <si>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</si>
  <si>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</si>
  <si>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</si>
  <si>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</si>
  <si>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</si>
  <si>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</si>
  <si>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</si>
  <si>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</si>
  <si>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</si>
  <si>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</si>
  <si>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</si>
  <si>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</si>
  <si>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</si>
  <si>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</si>
  <si>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</si>
  <si>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</si>
  <si>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</si>
  <si>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</si>
  <si>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</si>
  <si>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</si>
  <si>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</si>
  <si>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</si>
  <si>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</si>
  <si>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</si>
  <si>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</si>
  <si>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</si>
  <si>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</si>
  <si>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</si>
  <si>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</si>
  <si>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</si>
  <si>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</si>
  <si>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</si>
  <si>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</si>
  <si>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</si>
  <si>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</si>
  <si>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</si>
  <si>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</si>
  <si>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</si>
  <si>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</si>
  <si>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</si>
  <si>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</si>
  <si>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</si>
  <si>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</si>
  <si>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</si>
  <si>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</si>
  <si>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</si>
  <si>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</si>
  <si>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</si>
  <si>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</si>
  <si>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</si>
  <si>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</si>
  <si>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</si>
  <si>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</si>
  <si>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</si>
  <si>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</si>
  <si>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</si>
  <si>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</si>
  <si>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</si>
  <si>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</si>
  <si>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</si>
  <si>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</si>
  <si>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</si>
  <si>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</si>
  <si>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</si>
  <si>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</si>
  <si>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</si>
  <si>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</si>
  <si>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</si>
  <si>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</si>
  <si>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</si>
  <si>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</si>
  <si>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</si>
  <si>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</si>
  <si>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</si>
  <si>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</si>
  <si>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</si>
  <si>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</si>
  <si>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</si>
  <si>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</si>
  <si>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</si>
  <si>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</si>
  <si>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</si>
  <si>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</si>
  <si>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</si>
  <si>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</si>
  <si>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</si>
  <si>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</si>
  <si>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</si>
  <si>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</si>
  <si>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</si>
  <si>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</si>
  <si>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</si>
  <si>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</si>
  <si>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</si>
  <si>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</si>
  <si>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</si>
  <si>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</si>
  <si>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</si>
  <si>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</si>
  <si>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</si>
  <si>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</si>
  <si>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</si>
  <si>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</si>
  <si>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</si>
  <si>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</si>
  <si>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</si>
  <si>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</si>
  <si>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</si>
  <si>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</si>
  <si>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</si>
  <si>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</si>
  <si>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</si>
  <si>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</si>
  <si>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</si>
  <si>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</si>
  <si>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</si>
  <si>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</si>
  <si>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</si>
  <si>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</si>
  <si>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</si>
  <si>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</si>
  <si>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</si>
  <si>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</si>
  <si>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</si>
  <si>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</si>
  <si>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</si>
  <si>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</si>
  <si>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</si>
  <si>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</si>
  <si>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</si>
  <si>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</si>
  <si>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</si>
  <si>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</si>
  <si>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</si>
  <si>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</si>
  <si>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</si>
  <si>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</si>
  <si>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</si>
  <si>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</si>
  <si>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</si>
  <si>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</si>
  <si>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</si>
  <si>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</si>
  <si>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</si>
  <si>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</si>
  <si>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</si>
  <si>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</si>
  <si>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</si>
  <si>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</si>
  <si>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</si>
  <si>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</si>
  <si>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</si>
  <si>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</si>
  <si>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</si>
  <si>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</si>
  <si>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</si>
  <si>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</si>
  <si>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</si>
  <si>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</si>
  <si>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</si>
  <si>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</si>
  <si>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</si>
  <si>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</si>
  <si>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</si>
  <si>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</si>
  <si>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</si>
  <si>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</si>
  <si>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</si>
  <si>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</si>
  <si>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</si>
  <si>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</si>
  <si>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</si>
  <si>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</si>
  <si>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</si>
  <si>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</si>
  <si>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</si>
  <si>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</si>
  <si>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</si>
  <si>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</si>
  <si>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</si>
  <si>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</si>
  <si>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</si>
  <si>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</si>
  <si>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</si>
  <si>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</si>
  <si>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</si>
  <si>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</si>
  <si>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</si>
  <si>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</si>
  <si>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</si>
  <si>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</si>
  <si>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</si>
  <si>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</si>
  <si>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</si>
  <si>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</si>
  <si>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</si>
  <si>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</si>
  <si>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</si>
  <si>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</si>
  <si>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</si>
  <si>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</si>
  <si>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</si>
  <si>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</si>
  <si>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</si>
  <si>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</si>
  <si>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</si>
  <si>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</si>
  <si>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</si>
  <si>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</si>
  <si>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</si>
  <si>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</si>
  <si>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</si>
  <si>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</si>
  <si>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</si>
  <si>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</si>
  <si>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</si>
  <si>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</si>
  <si>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</si>
  <si>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</si>
  <si>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</si>
  <si>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</si>
  <si>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</si>
  <si>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</si>
  <si>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</si>
  <si>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</si>
  <si>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</si>
  <si>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</si>
  <si>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</si>
  <si>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</si>
  <si>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</si>
  <si>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</si>
  <si>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</si>
  <si>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</si>
  <si>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</si>
  <si>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</si>
  <si>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</si>
  <si>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</si>
  <si>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</si>
  <si>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</si>
  <si>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</si>
  <si>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</si>
  <si>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</si>
  <si>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</si>
  <si>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</si>
  <si>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</si>
  <si>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</si>
  <si>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</si>
  <si>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</si>
  <si>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</si>
  <si>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</si>
  <si>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</si>
  <si>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</si>
  <si>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</si>
  <si>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</si>
  <si>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</si>
  <si>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</si>
  <si>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</si>
  <si>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</si>
  <si>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</si>
  <si>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</si>
  <si>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</si>
  <si>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</si>
  <si>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</si>
  <si>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</si>
  <si>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</si>
  <si>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</si>
  <si>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</si>
  <si>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</si>
  <si>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</si>
  <si>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</si>
  <si>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</si>
  <si>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</si>
  <si>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</si>
  <si>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</si>
  <si>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</si>
  <si>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</si>
  <si>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</si>
  <si>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</si>
  <si>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</si>
  <si>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</si>
  <si>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</si>
  <si>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</si>
  <si>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</si>
  <si>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</si>
  <si>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</si>
  <si>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</si>
  <si>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</si>
  <si>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</si>
  <si>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</si>
  <si>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</si>
  <si>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</si>
  <si>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</si>
  <si>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</si>
  <si>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</si>
  <si>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</si>
  <si>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</si>
  <si>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</si>
  <si>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</si>
  <si>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</si>
  <si>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</si>
  <si>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</si>
  <si>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</si>
  <si>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</si>
  <si>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</si>
  <si>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</si>
  <si>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</si>
  <si>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</si>
  <si>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</si>
  <si>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</si>
  <si>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</si>
  <si>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</si>
  <si>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</si>
  <si>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</si>
  <si>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</si>
  <si>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</si>
  <si>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</si>
  <si>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</si>
  <si>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</si>
  <si>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</si>
  <si>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</si>
  <si>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</si>
  <si>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</si>
  <si>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</si>
  <si>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</si>
  <si>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</si>
  <si>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</si>
  <si>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</si>
  <si>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</si>
  <si>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</si>
  <si>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</si>
  <si>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</si>
  <si>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</si>
  <si>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</si>
  <si>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</si>
  <si>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</si>
  <si>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</si>
  <si>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</si>
  <si>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</si>
  <si>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</si>
  <si>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</si>
  <si>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</si>
  <si>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</si>
  <si>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</si>
  <si>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</si>
  <si>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</si>
  <si>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</si>
  <si>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</si>
  <si>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</si>
  <si>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</si>
  <si>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</si>
  <si>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</si>
  <si>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</si>
  <si>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</si>
  <si>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</si>
  <si>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</si>
  <si>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</si>
  <si>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</si>
  <si>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</si>
  <si>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</si>
  <si>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</si>
  <si>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</si>
  <si>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</si>
  <si>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</si>
  <si>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</si>
  <si>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</si>
  <si>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</si>
  <si>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</si>
  <si>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</si>
  <si>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</si>
  <si>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</si>
  <si>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</si>
  <si>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</si>
  <si>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</si>
  <si>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</si>
  <si>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</si>
  <si>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</si>
  <si>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</si>
  <si>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</si>
  <si>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</si>
  <si>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</si>
  <si>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</si>
  <si>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</si>
  <si>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</si>
  <si>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</si>
  <si>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</si>
  <si>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</si>
  <si>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</si>
  <si>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</si>
  <si>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</si>
  <si>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</si>
  <si>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</si>
  <si>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</si>
  <si>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</si>
  <si>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</si>
  <si>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</si>
  <si>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</si>
  <si>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</si>
  <si>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</si>
  <si>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</si>
  <si>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</si>
  <si>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</si>
  <si>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</si>
  <si>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</si>
  <si>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</si>
  <si>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</si>
  <si>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</si>
  <si>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</si>
  <si>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</si>
  <si>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</si>
  <si>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</si>
  <si>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</si>
  <si>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</si>
  <si>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</si>
  <si>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</si>
  <si>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</si>
  <si>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</si>
  <si>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</si>
  <si>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</si>
  <si>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</si>
  <si>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</si>
  <si>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</si>
  <si>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</si>
  <si>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</si>
  <si>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</si>
  <si>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</si>
  <si>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</si>
  <si>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</si>
  <si>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</si>
  <si>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</si>
  <si>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</si>
  <si>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</si>
  <si>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</si>
  <si>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</si>
  <si>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</si>
  <si>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</si>
  <si>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</si>
  <si>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</si>
  <si>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</si>
  <si>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</si>
  <si>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</si>
  <si>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</si>
  <si>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</si>
  <si>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</si>
  <si>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</si>
  <si>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</si>
  <si>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</si>
  <si>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</si>
  <si>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</si>
  <si>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</si>
  <si>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</si>
  <si>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</si>
  <si>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</si>
  <si>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</si>
  <si>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</si>
  <si>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</si>
  <si>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</si>
  <si>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</si>
  <si>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</si>
  <si>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</si>
  <si>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</si>
  <si>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</si>
  <si>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</si>
  <si>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</si>
  <si>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</si>
  <si>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</si>
  <si>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</si>
  <si>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</si>
  <si>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</si>
  <si>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</si>
  <si>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</si>
  <si>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</si>
  <si>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</si>
  <si>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</si>
  <si>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</si>
  <si>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</si>
  <si>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</si>
  <si>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</si>
  <si>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</si>
  <si>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</si>
  <si>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</si>
  <si>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</si>
  <si>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</si>
  <si>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</si>
  <si>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</si>
  <si>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</si>
  <si>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</si>
  <si>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</si>
  <si>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</si>
  <si>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</si>
  <si>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</si>
  <si>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</si>
  <si>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</si>
  <si>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</si>
  <si>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</si>
  <si>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</si>
  <si>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</si>
  <si>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</si>
  <si>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</si>
  <si>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</si>
  <si>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</si>
  <si>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</si>
  <si>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</si>
  <si>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</si>
  <si>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</si>
  <si>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</si>
  <si>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</si>
  <si>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</si>
  <si>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</si>
  <si>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</si>
  <si>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</si>
  <si>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</si>
  <si>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</si>
  <si>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</si>
  <si>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</si>
  <si>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</si>
  <si>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</si>
  <si>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</si>
  <si>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</si>
  <si>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</si>
  <si>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</si>
  <si>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</si>
  <si>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</si>
  <si>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</si>
  <si>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</si>
  <si>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</si>
  <si>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</si>
  <si>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</si>
  <si>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</si>
  <si>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</si>
  <si>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</si>
  <si>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</si>
  <si>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</si>
  <si>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</si>
  <si>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</si>
  <si>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</si>
  <si>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</si>
  <si>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</si>
  <si>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</si>
  <si>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</si>
  <si>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</si>
  <si>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</si>
  <si>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</si>
  <si>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</si>
  <si>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</si>
  <si>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</si>
  <si>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</si>
  <si>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</si>
  <si>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</si>
  <si>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</si>
  <si>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</si>
  <si>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</si>
  <si>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</si>
  <si>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</si>
  <si>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</si>
  <si>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</si>
  <si>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</si>
  <si>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</si>
  <si>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</si>
  <si>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</si>
  <si>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</si>
  <si>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</si>
  <si>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</si>
  <si>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</si>
  <si>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</si>
  <si>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</si>
  <si>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</si>
  <si>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</si>
  <si>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</si>
  <si>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</si>
  <si>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</si>
  <si>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</si>
  <si>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</si>
  <si>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</si>
  <si>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</si>
  <si>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</si>
  <si>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</si>
  <si>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</si>
  <si>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</si>
  <si>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</si>
  <si>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</si>
  <si>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</si>
  <si>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</si>
  <si>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</si>
  <si>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</si>
  <si>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</si>
  <si>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</si>
  <si>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</si>
  <si>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</si>
  <si>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</si>
  <si>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</si>
  <si>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</si>
  <si>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</si>
  <si>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</si>
  <si>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</si>
  <si>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</si>
  <si>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</si>
  <si>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</si>
  <si>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</si>
  <si>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</si>
  <si>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</si>
  <si>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</si>
  <si>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</si>
  <si>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</si>
  <si>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</si>
  <si>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</si>
  <si>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</si>
  <si>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</si>
  <si>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</si>
  <si>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</si>
  <si>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</si>
  <si>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</si>
  <si>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</si>
  <si>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</si>
  <si>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</si>
  <si>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</si>
  <si>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</si>
  <si>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</si>
  <si>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</si>
  <si>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</si>
  <si>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</si>
  <si>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</si>
  <si>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</si>
  <si>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</si>
  <si>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</si>
  <si>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</si>
  <si>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</si>
  <si>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</si>
  <si>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</si>
  <si>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</si>
  <si>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</si>
  <si>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</si>
  <si>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</si>
  <si>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</si>
  <si>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</si>
  <si>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</si>
  <si>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</si>
  <si>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</si>
  <si>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</si>
  <si>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</si>
  <si>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</si>
  <si>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</si>
  <si>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</si>
  <si>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</si>
  <si>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</si>
  <si>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</si>
  <si>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</si>
  <si>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</si>
  <si>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</si>
  <si>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</si>
  <si>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</si>
  <si>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</si>
  <si>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</si>
  <si>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</si>
  <si>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</si>
  <si>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</si>
  <si>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</si>
  <si>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</si>
  <si>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</si>
  <si>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</si>
  <si>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</si>
  <si>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</si>
  <si>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</si>
  <si>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</si>
  <si>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</si>
  <si>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</si>
  <si>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</si>
  <si>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</si>
  <si>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</si>
  <si>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</si>
  <si>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</si>
  <si>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</si>
  <si>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</si>
  <si>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</si>
  <si>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</si>
  <si>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</si>
  <si>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</si>
  <si>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</si>
  <si>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</si>
  <si>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</si>
  <si>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</si>
  <si>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</si>
  <si>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</si>
  <si>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</si>
  <si>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</si>
  <si>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</si>
  <si>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</si>
  <si>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</si>
  <si>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</si>
  <si>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</si>
  <si>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</si>
  <si>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</si>
  <si>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</si>
  <si>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</si>
  <si>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</si>
  <si>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</si>
  <si>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</si>
  <si>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</si>
  <si>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</si>
  <si>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</si>
  <si>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</si>
  <si>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</si>
  <si>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</si>
  <si>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</si>
  <si>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</si>
  <si>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</si>
  <si>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</si>
  <si>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</si>
  <si>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</si>
  <si>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</si>
  <si>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</si>
  <si>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</si>
  <si>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</si>
  <si>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</si>
  <si>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</si>
  <si>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</si>
  <si>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</si>
  <si>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</si>
  <si>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</si>
  <si>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</si>
  <si>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</si>
  <si>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</si>
  <si>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</si>
  <si>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</si>
  <si>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</si>
  <si>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</si>
  <si>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</si>
  <si>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</si>
  <si>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</si>
  <si>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</si>
  <si>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</si>
  <si>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</si>
  <si>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</si>
  <si>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</si>
  <si>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</si>
  <si>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</si>
  <si>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</si>
  <si>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</si>
  <si>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</si>
  <si>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</si>
  <si>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</si>
  <si>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</si>
  <si>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</si>
  <si>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</si>
  <si>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</si>
  <si>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</si>
  <si>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</si>
  <si>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</si>
  <si>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</si>
  <si>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</si>
  <si>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</si>
  <si>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</si>
  <si>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</si>
  <si>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</si>
  <si>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</si>
  <si>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</si>
  <si>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</si>
  <si>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</si>
  <si>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</si>
  <si>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</si>
  <si>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</si>
  <si>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</si>
  <si>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</si>
  <si>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</si>
  <si>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</si>
  <si>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</si>
  <si>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</si>
  <si>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</si>
  <si>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</si>
  <si>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</si>
  <si>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</si>
  <si>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</si>
  <si>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</si>
  <si>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</si>
  <si>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</si>
  <si>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</si>
  <si>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</si>
  <si>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</si>
  <si>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</si>
  <si>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</si>
  <si>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</si>
  <si>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</si>
  <si>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</si>
  <si>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</si>
  <si>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</si>
  <si>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</si>
  <si>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</si>
  <si>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</si>
  <si>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</si>
  <si>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</si>
  <si>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</si>
  <si>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</si>
  <si>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</si>
  <si>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</si>
  <si>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</si>
  <si>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</si>
  <si>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</si>
  <si>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</si>
  <si>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</si>
  <si>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</si>
  <si>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</si>
  <si>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</si>
  <si>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</si>
  <si>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</si>
  <si>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</si>
  <si>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</si>
  <si>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</si>
  <si>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</si>
  <si>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</si>
  <si>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</si>
  <si>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</si>
  <si>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</si>
  <si>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</si>
  <si>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</si>
  <si>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</si>
  <si>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</si>
  <si>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</si>
  <si>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</si>
  <si>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</si>
  <si>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</si>
  <si>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</si>
  <si>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</si>
  <si>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</si>
  <si>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</si>
  <si>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</si>
  <si>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</si>
  <si>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</si>
  <si>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</si>
  <si>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</si>
  <si>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</si>
  <si>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</si>
  <si>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</si>
  <si>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</si>
  <si>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</si>
  <si>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</si>
  <si>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</si>
  <si>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</si>
  <si>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</si>
  <si>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</si>
  <si>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</si>
  <si>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</si>
  <si>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</si>
  <si>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</si>
  <si>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</si>
  <si>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</si>
  <si>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</si>
  <si>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</si>
  <si>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</si>
  <si>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</si>
  <si>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</si>
  <si>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</si>
  <si>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</si>
  <si>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</si>
  <si>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</si>
  <si>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</si>
  <si>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</si>
  <si>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</si>
  <si>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</si>
  <si>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</si>
  <si>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</si>
  <si>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</si>
  <si>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</si>
  <si>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</si>
  <si>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</si>
  <si>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</si>
  <si>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</si>
  <si>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</si>
  <si>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</si>
  <si>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</si>
  <si>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</si>
  <si>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</si>
  <si>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</si>
  <si>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</si>
  <si>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</si>
  <si>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</si>
  <si>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</si>
  <si>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</si>
  <si>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</si>
  <si>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</si>
  <si>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</si>
  <si>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</si>
  <si>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</si>
  <si>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</si>
  <si>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</si>
  <si>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</si>
  <si>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</si>
  <si>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</si>
  <si>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</si>
  <si>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</si>
  <si>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</si>
  <si>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</si>
  <si>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</si>
  <si>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</si>
  <si>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</si>
  <si>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</si>
  <si>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</si>
  <si>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</si>
  <si>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</si>
  <si>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</si>
  <si>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</si>
  <si>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</si>
  <si>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</si>
  <si>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</si>
  <si>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</si>
  <si>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</si>
  <si>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</si>
  <si>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</si>
  <si>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</si>
  <si>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</si>
  <si>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</si>
  <si>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</si>
  <si>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</si>
  <si>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</si>
  <si>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</si>
  <si>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</si>
  <si>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</si>
  <si>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</si>
  <si>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</si>
  <si>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</si>
  <si>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</si>
  <si>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</si>
  <si>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</si>
  <si>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</si>
  <si>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</si>
  <si>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</si>
  <si>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</si>
  <si>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</si>
  <si>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</si>
  <si>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</si>
  <si>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</si>
  <si>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</si>
  <si>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</si>
  <si>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</si>
  <si>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</si>
  <si>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</si>
  <si>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</si>
  <si>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</si>
  <si>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</si>
  <si>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</si>
  <si>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</si>
  <si>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</si>
  <si>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</si>
  <si>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</si>
  <si>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</si>
  <si>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</si>
  <si>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</si>
  <si>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</si>
  <si>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</si>
  <si>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</si>
  <si>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</si>
  <si>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</si>
  <si>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</si>
  <si>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</si>
  <si>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</si>
  <si>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</si>
  <si>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</si>
  <si>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</si>
  <si>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</si>
  <si>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</si>
  <si>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</si>
  <si>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</si>
  <si>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</si>
  <si>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</si>
  <si>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</si>
  <si>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</si>
  <si>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</si>
  <si>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</si>
  <si>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</si>
  <si>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</si>
  <si>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</si>
  <si>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</si>
  <si>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</si>
  <si>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</si>
  <si>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</si>
  <si>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</si>
  <si>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</si>
  <si>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</si>
  <si>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</si>
  <si>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</si>
  <si>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</si>
  <si>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</si>
  <si>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</si>
  <si>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</si>
  <si>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</si>
  <si>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</si>
  <si>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</si>
  <si>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</si>
  <si>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</si>
  <si>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</si>
  <si>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</si>
  <si>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</si>
  <si>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</si>
  <si>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</si>
  <si>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</si>
  <si>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</si>
  <si>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</si>
  <si>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</si>
  <si>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</si>
  <si>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</si>
  <si>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</si>
  <si>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</si>
  <si>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</si>
  <si>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</si>
  <si>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</si>
  <si>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</si>
  <si>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</si>
  <si>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</si>
  <si>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</si>
  <si>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</si>
  <si>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</si>
  <si>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</si>
  <si>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</si>
  <si>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</si>
  <si>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</si>
  <si>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</si>
  <si>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</si>
  <si>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</si>
  <si>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</si>
  <si>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</si>
  <si>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</si>
  <si>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</si>
  <si>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</si>
  <si>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</si>
  <si>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</si>
  <si>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</si>
  <si>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</si>
  <si>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</si>
  <si>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</si>
  <si>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</si>
  <si>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</si>
  <si>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</si>
  <si>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</si>
  <si>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</si>
  <si>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</si>
  <si>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</si>
  <si>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</si>
  <si>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</si>
  <si>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</si>
  <si>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</si>
  <si>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</si>
  <si>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</si>
  <si>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</si>
  <si>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</si>
  <si>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</si>
  <si>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</si>
  <si>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</si>
  <si>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</si>
  <si>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</si>
  <si>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</si>
  <si>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</si>
  <si>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</si>
  <si>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</si>
  <si>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</si>
  <si>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</si>
  <si>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</si>
  <si>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</si>
  <si>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</si>
  <si>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</si>
  <si>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</si>
  <si>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</si>
  <si>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</si>
  <si>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</si>
  <si>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</si>
  <si>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</si>
  <si>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</si>
  <si>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</si>
  <si>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</si>
  <si>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</si>
  <si>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</si>
  <si>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</si>
  <si>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</si>
  <si>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</si>
  <si>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</si>
  <si>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</si>
  <si>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</si>
  <si>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</si>
  <si>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</si>
  <si>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</si>
  <si>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</si>
  <si>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</si>
  <si>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</si>
  <si>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</si>
  <si>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</si>
  <si>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</si>
  <si>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</si>
  <si>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</si>
  <si>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</si>
  <si>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</si>
  <si>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</si>
  <si>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</si>
  <si>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</si>
  <si>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</si>
  <si>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</si>
  <si>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</si>
  <si>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</si>
  <si>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</si>
  <si>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</si>
  <si>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</si>
  <si>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</si>
  <si>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</si>
  <si>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</si>
  <si>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</si>
  <si>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</si>
  <si>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</si>
  <si>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</si>
  <si>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</si>
  <si>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</si>
  <si>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</si>
  <si>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</si>
  <si>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</si>
  <si>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</si>
  <si>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</si>
  <si>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</si>
  <si>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</si>
  <si>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</si>
  <si>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</si>
  <si>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</si>
  <si>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</si>
  <si>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</si>
  <si>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</si>
  <si>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</si>
  <si>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</si>
  <si>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</si>
  <si>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</si>
  <si>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</si>
  <si>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</si>
  <si>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</si>
  <si>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</si>
  <si>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</si>
  <si>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</si>
  <si>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</si>
  <si>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</si>
  <si>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</si>
  <si>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</si>
  <si>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</si>
  <si>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</si>
  <si>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</si>
  <si>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</si>
  <si>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</si>
  <si>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</si>
  <si>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</si>
  <si>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</si>
  <si>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</si>
  <si>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</si>
  <si>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</si>
  <si>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</si>
  <si>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</si>
  <si>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</si>
  <si>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</si>
  <si>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</si>
  <si>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</si>
  <si>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</si>
  <si>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</si>
  <si>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</si>
  <si>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</si>
  <si>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</si>
  <si>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</si>
  <si>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</si>
  <si>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</si>
  <si>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</si>
  <si>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</si>
  <si>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</si>
  <si>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</si>
  <si>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</si>
  <si>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</si>
  <si>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</si>
  <si>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</si>
  <si>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</si>
  <si>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</si>
  <si>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</si>
  <si>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</si>
  <si>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</si>
  <si>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</si>
  <si>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</si>
  <si>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</si>
  <si>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</si>
  <si>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</si>
  <si>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</si>
  <si>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</si>
  <si>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</si>
  <si>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</si>
  <si>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</si>
  <si>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</si>
  <si>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</si>
  <si>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</si>
  <si>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</si>
  <si>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</si>
  <si>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</si>
  <si>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</si>
  <si>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</si>
  <si>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</si>
  <si>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</si>
  <si>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</si>
  <si>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</si>
  <si>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</si>
  <si>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</si>
  <si>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</si>
  <si>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</si>
  <si>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</si>
  <si>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</si>
  <si>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</si>
  <si>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</si>
  <si>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</si>
  <si>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</si>
  <si>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</si>
  <si>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</si>
  <si>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</si>
  <si>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</si>
  <si>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</si>
  <si>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</si>
  <si>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</si>
  <si>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</si>
  <si>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</si>
  <si>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</si>
  <si>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</si>
  <si>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</si>
  <si>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</si>
  <si>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</si>
  <si>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</si>
  <si>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</si>
  <si>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</si>
  <si>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</si>
  <si>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</si>
  <si>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</si>
  <si>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</si>
  <si>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</si>
  <si>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</si>
  <si>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</si>
  <si>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</si>
  <si>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</si>
  <si>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</si>
  <si>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</si>
  <si>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</si>
  <si>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</si>
  <si>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</si>
  <si>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</si>
  <si>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</si>
  <si>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</si>
  <si>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</si>
  <si>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</si>
  <si>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</si>
  <si>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</si>
  <si>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</si>
  <si>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</si>
  <si>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</si>
  <si>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</si>
  <si>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</si>
  <si>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</si>
  <si>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</si>
  <si>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</si>
  <si>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</si>
  <si>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</si>
  <si>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</si>
  <si>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</si>
  <si>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</si>
  <si>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</si>
  <si>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</si>
  <si>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</si>
  <si>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</si>
  <si>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</si>
  <si>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</si>
  <si>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</si>
  <si>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</si>
  <si>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</si>
  <si>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</si>
  <si>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</si>
  <si>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</si>
  <si>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</si>
  <si>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</si>
  <si>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</si>
  <si>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</si>
  <si>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</si>
  <si>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</si>
  <si>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</si>
  <si>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</si>
  <si>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</si>
  <si>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</si>
  <si>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</si>
  <si>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</si>
  <si>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</si>
  <si>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</si>
  <si>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</si>
  <si>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</si>
  <si>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</si>
  <si>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</si>
  <si>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</si>
  <si>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</si>
  <si>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</si>
  <si>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</si>
  <si>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</si>
  <si>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</si>
  <si>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</si>
  <si>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</si>
  <si>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</si>
  <si>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</si>
  <si>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</si>
  <si>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</si>
  <si>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</si>
  <si>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</si>
  <si>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</si>
  <si>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</si>
  <si>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</si>
  <si>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</si>
  <si>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</si>
  <si>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</si>
  <si>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</si>
  <si>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</si>
  <si>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</si>
  <si>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</si>
  <si>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</si>
  <si>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</si>
  <si>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</si>
  <si>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</si>
  <si>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</si>
  <si>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</si>
  <si>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</si>
  <si>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</si>
  <si>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</si>
  <si>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</si>
  <si>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</si>
  <si>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</si>
  <si>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</si>
  <si>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</si>
  <si>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</si>
  <si>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</si>
  <si>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</si>
  <si>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</si>
  <si>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</si>
  <si>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</si>
  <si>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</si>
  <si>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</si>
  <si>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</si>
  <si>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</si>
  <si>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</si>
  <si>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</si>
  <si>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</si>
  <si>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</si>
  <si>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</si>
  <si>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</si>
  <si>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</si>
  <si>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</si>
  <si>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</si>
  <si>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</si>
  <si>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</si>
  <si>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</si>
  <si>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</si>
  <si>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</si>
  <si>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</si>
  <si>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</si>
  <si>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</si>
  <si>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</si>
  <si>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</si>
  <si>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</si>
  <si>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</si>
  <si>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</si>
  <si>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</si>
  <si>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</si>
  <si>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</si>
  <si>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</si>
  <si>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</si>
  <si>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</si>
  <si>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</si>
  <si>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</si>
  <si>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</si>
  <si>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</si>
  <si>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</si>
  <si>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</si>
  <si>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</si>
  <si>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</si>
  <si>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</si>
  <si>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</si>
  <si>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</si>
  <si>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</si>
  <si>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</si>
  <si>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</si>
  <si>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</si>
  <si>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</si>
  <si>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</si>
  <si>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</si>
  <si>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</si>
  <si>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</si>
  <si>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</si>
  <si>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</si>
  <si>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</si>
  <si>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</si>
  <si>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</si>
  <si>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</si>
  <si>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</si>
  <si>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</si>
  <si>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</si>
  <si>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</si>
  <si>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</si>
  <si>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</si>
  <si>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</si>
  <si>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</si>
  <si>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</si>
  <si>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</si>
  <si>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</si>
  <si>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</si>
  <si>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</si>
  <si>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</si>
  <si>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</si>
  <si>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</si>
  <si>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</si>
  <si>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</si>
  <si>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</si>
  <si>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</si>
  <si>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</si>
  <si>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</si>
  <si>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</si>
  <si>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</si>
  <si>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</si>
  <si>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</si>
  <si>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</si>
  <si>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</si>
  <si>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</si>
  <si>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</si>
  <si>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</si>
  <si>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</si>
  <si>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</si>
  <si>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</si>
  <si>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</si>
  <si>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</si>
  <si>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</si>
  <si>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</si>
  <si>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</si>
  <si>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</si>
  <si>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</si>
  <si>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</si>
  <si>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</si>
  <si>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</si>
  <si>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</si>
  <si>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</si>
  <si>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</si>
  <si>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</si>
  <si>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</si>
  <si>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</si>
  <si>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</si>
  <si>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</si>
  <si>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</si>
  <si>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</si>
  <si>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</si>
  <si>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</si>
  <si>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</si>
  <si>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</si>
  <si>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</si>
  <si>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</si>
  <si>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</si>
  <si>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</si>
  <si>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</si>
  <si>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</si>
  <si>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</si>
  <si>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</si>
  <si>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</si>
  <si>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</si>
  <si>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</si>
  <si>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</si>
  <si>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</si>
  <si>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</si>
  <si>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</si>
  <si>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</si>
  <si>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</si>
  <si>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</si>
  <si>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</si>
  <si>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</si>
  <si>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</si>
  <si>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</si>
  <si>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</si>
  <si>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</si>
  <si>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</si>
  <si>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</si>
  <si>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</si>
  <si>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</si>
  <si>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</si>
  <si>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</si>
  <si>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</si>
  <si>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</si>
  <si>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</si>
  <si>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</si>
  <si>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</si>
  <si>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</si>
  <si>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</si>
  <si>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</si>
  <si>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</si>
  <si>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</si>
  <si>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</si>
  <si>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</si>
  <si>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</si>
  <si>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</si>
  <si>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</si>
  <si>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</si>
  <si>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</si>
  <si>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</si>
  <si>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</si>
  <si>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</si>
  <si>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</si>
  <si>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</si>
  <si>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</si>
  <si>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</si>
  <si>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</si>
  <si>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</si>
  <si>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</si>
  <si>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</si>
  <si>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</si>
  <si>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</si>
  <si>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</si>
  <si>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</si>
  <si>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</si>
  <si>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</si>
  <si>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</si>
  <si>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</si>
  <si>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</si>
  <si>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</si>
  <si>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</si>
  <si>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</si>
  <si>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</si>
  <si>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</si>
  <si>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</si>
  <si>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</si>
  <si>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</si>
  <si>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</si>
  <si>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</si>
  <si>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</si>
  <si>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</si>
  <si>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</si>
  <si>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</si>
  <si>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</si>
  <si>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</si>
  <si>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</si>
  <si>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</si>
  <si>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</si>
  <si>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</si>
  <si>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</si>
  <si>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</si>
  <si>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</si>
  <si>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</si>
  <si>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</si>
  <si>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</si>
  <si>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</si>
  <si>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</si>
  <si>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</si>
  <si>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</si>
  <si>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</si>
  <si>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</si>
  <si>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</si>
  <si>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</si>
  <si>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</si>
  <si>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</si>
  <si>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</si>
  <si>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</si>
  <si>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</si>
  <si>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</si>
  <si>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</si>
  <si>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</si>
  <si>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</si>
  <si>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</si>
  <si>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</si>
  <si>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</si>
  <si>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</si>
  <si>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</si>
  <si>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</si>
  <si>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</si>
  <si>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</si>
  <si>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</si>
  <si>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</si>
  <si>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</si>
  <si>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</si>
  <si>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</si>
  <si>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</si>
  <si>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</si>
  <si>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</si>
  <si>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</si>
  <si>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</si>
  <si>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</si>
  <si>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</si>
  <si>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</si>
  <si>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</si>
  <si>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</si>
  <si>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</si>
  <si>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</si>
  <si>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</si>
  <si>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</si>
  <si>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</si>
  <si>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</si>
  <si>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</si>
  <si>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</si>
  <si>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</si>
  <si>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</si>
  <si>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</si>
  <si>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</si>
  <si>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</si>
  <si>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</si>
  <si>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</si>
  <si>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</si>
  <si>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</si>
  <si>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</si>
  <si>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</si>
  <si>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</si>
  <si>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</si>
  <si>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</si>
  <si>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</si>
  <si>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</si>
  <si>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</si>
  <si>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</si>
  <si>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</si>
  <si>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</si>
  <si>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</si>
  <si>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</si>
  <si>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</si>
  <si>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</si>
  <si>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</si>
  <si>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</si>
  <si>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</si>
  <si>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</si>
  <si>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</si>
  <si>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</si>
  <si>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</si>
  <si>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</si>
  <si>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</si>
  <si>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</si>
  <si>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</si>
  <si>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</si>
  <si>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</si>
  <si>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</si>
  <si>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</si>
  <si>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</si>
  <si>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</si>
  <si>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</si>
  <si>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</si>
  <si>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</si>
  <si>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</si>
  <si>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</si>
  <si>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</si>
  <si>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</si>
  <si>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</si>
  <si>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</si>
  <si>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</si>
  <si>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</si>
  <si>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</si>
  <si>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</si>
  <si>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</si>
  <si>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</si>
  <si>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</si>
  <si>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</si>
  <si>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</si>
  <si>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</si>
  <si>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</si>
  <si>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</si>
  <si>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</si>
  <si>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</si>
  <si>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</si>
  <si>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</si>
  <si>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</si>
  <si>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</si>
  <si>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</si>
  <si>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</si>
  <si>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</si>
  <si>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</si>
  <si>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</si>
  <si>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</si>
  <si>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</si>
  <si>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</si>
  <si>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</si>
  <si>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</si>
  <si>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</si>
  <si>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</si>
  <si>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</si>
  <si>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</si>
  <si>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</si>
  <si>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</si>
  <si>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</si>
  <si>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</si>
  <si>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</si>
  <si>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</si>
  <si>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</si>
  <si>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</si>
  <si>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</si>
  <si>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</si>
  <si>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</si>
  <si>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</si>
  <si>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</si>
  <si>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</si>
  <si>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</si>
  <si>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</si>
  <si>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</si>
  <si>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</si>
  <si>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</si>
  <si>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</si>
  <si>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</si>
  <si>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</si>
  <si>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</si>
  <si>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</si>
  <si>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</si>
  <si>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</si>
  <si>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</si>
  <si>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</si>
  <si>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</si>
  <si>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</si>
  <si>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</si>
  <si>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</si>
  <si>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</si>
  <si>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</si>
  <si>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</si>
  <si>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</si>
  <si>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</si>
  <si>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</si>
  <si>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</si>
  <si>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</si>
  <si>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</si>
  <si>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</si>
  <si>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</si>
  <si>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</si>
  <si>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</si>
  <si>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</si>
  <si>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</si>
  <si>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</si>
  <si>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</si>
  <si>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</si>
  <si>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</si>
  <si>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</si>
  <si>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</si>
  <si>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</si>
  <si>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</si>
  <si>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</si>
  <si>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</si>
  <si>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</si>
  <si>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</si>
  <si>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</si>
  <si>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</si>
  <si>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</si>
  <si>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</si>
  <si>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</si>
  <si>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</si>
  <si>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</si>
  <si>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</si>
  <si>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</si>
  <si>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</si>
  <si>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</si>
  <si>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</si>
  <si>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</si>
  <si>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</si>
  <si>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</si>
  <si>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</si>
  <si>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</si>
  <si>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</si>
  <si>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</si>
  <si>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</si>
  <si>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</si>
  <si>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</si>
  <si>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</si>
  <si>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</si>
  <si>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</si>
  <si>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</si>
  <si>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</si>
  <si>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</si>
  <si>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</si>
  <si>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</si>
  <si>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</si>
  <si>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</si>
  <si>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</si>
  <si>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</si>
  <si>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</si>
  <si>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</si>
  <si>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</si>
  <si>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</si>
  <si>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</si>
  <si>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</si>
  <si>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</si>
  <si>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</si>
  <si>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</si>
  <si>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</si>
  <si>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</si>
  <si>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</si>
  <si>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</si>
  <si>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</si>
  <si>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</si>
  <si>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</si>
  <si>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</si>
  <si>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</si>
  <si>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</si>
  <si>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</si>
  <si>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</si>
  <si>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</si>
  <si>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</si>
  <si>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</si>
  <si>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</si>
  <si>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</si>
  <si>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</si>
  <si>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</si>
  <si>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</si>
  <si>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</si>
  <si>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</si>
  <si>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</si>
  <si>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</si>
  <si>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</si>
  <si>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</si>
  <si>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</si>
  <si>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</si>
  <si>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</si>
  <si>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</si>
  <si>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</si>
  <si>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</si>
  <si>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</si>
  <si>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</si>
  <si>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</si>
  <si>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</si>
  <si>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</si>
  <si>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</si>
  <si>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</si>
  <si>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</si>
  <si>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</si>
  <si>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</si>
  <si>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</si>
  <si>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</si>
  <si>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</si>
  <si>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</si>
  <si>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</si>
  <si>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</si>
  <si>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</si>
  <si>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</si>
  <si>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</si>
  <si>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</si>
  <si>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</si>
  <si>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</si>
  <si>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</si>
  <si>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</si>
  <si>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</si>
  <si>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</si>
  <si>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</si>
  <si>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</si>
  <si>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</si>
  <si>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</si>
  <si>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</si>
  <si>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</si>
  <si>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</si>
  <si>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</si>
  <si>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</si>
  <si>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</si>
  <si>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</si>
  <si>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</si>
  <si>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</si>
  <si>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</si>
  <si>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</si>
  <si>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</si>
  <si>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</si>
  <si>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</si>
  <si>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</si>
  <si>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</si>
  <si>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</si>
  <si>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</si>
  <si>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</si>
  <si>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</si>
  <si>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</si>
  <si>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</si>
  <si>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</si>
  <si>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</si>
  <si>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</si>
  <si>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</si>
  <si>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</si>
  <si>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</si>
  <si>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</si>
  <si>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</si>
  <si>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</si>
  <si>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</si>
  <si>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</si>
  <si>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</si>
  <si>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</si>
  <si>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</si>
  <si>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</si>
  <si>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</si>
  <si>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</si>
  <si>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</si>
  <si>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</si>
  <si>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</si>
  <si>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</si>
  <si>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</si>
  <si>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</si>
  <si>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</si>
  <si>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</si>
  <si>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</si>
  <si>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</si>
  <si>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</si>
  <si>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</si>
  <si>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</si>
  <si>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</si>
  <si>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</si>
  <si>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</si>
  <si>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</si>
  <si>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</si>
  <si>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</si>
  <si>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</si>
  <si>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</si>
  <si>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</si>
  <si>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</si>
  <si>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</si>
  <si>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</si>
  <si>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</si>
  <si>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</si>
  <si>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</si>
  <si>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</si>
  <si>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</si>
  <si>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</si>
  <si>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</si>
  <si>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</si>
  <si>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</si>
  <si>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</si>
  <si>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</si>
  <si>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</si>
  <si>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</si>
  <si>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</si>
  <si>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</si>
  <si>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</si>
  <si>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</si>
  <si>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</si>
  <si>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</si>
  <si>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</si>
  <si>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</si>
  <si>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</si>
  <si>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</si>
  <si>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</si>
  <si>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</si>
  <si>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</si>
  <si>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</si>
  <si>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</si>
  <si>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</si>
  <si>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</si>
  <si>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</si>
  <si>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</si>
  <si>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</si>
  <si>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</si>
  <si>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</si>
  <si>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</si>
  <si>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</si>
  <si>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</si>
  <si>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</si>
  <si>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</si>
  <si>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</si>
  <si>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</si>
  <si>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</si>
  <si>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</si>
  <si>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</si>
  <si>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</si>
  <si>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</si>
  <si>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</si>
  <si>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</si>
  <si>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</si>
  <si>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</si>
  <si>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</si>
  <si>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</si>
  <si>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</si>
  <si>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</si>
  <si>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</si>
  <si>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</si>
  <si>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</si>
  <si>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</si>
  <si>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</si>
  <si>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</si>
  <si>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</si>
  <si>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</si>
  <si>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</si>
  <si>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</si>
  <si>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</si>
  <si>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</si>
  <si>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</si>
  <si>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</si>
  <si>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</si>
  <si>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</si>
  <si>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</si>
  <si>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</si>
  <si>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</si>
  <si>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</si>
  <si>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</si>
  <si>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</si>
  <si>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</si>
  <si>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</si>
  <si>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</si>
  <si>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</si>
  <si>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</si>
  <si>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</si>
  <si>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</si>
  <si>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</si>
  <si>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</si>
  <si>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</si>
  <si>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</si>
  <si>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</si>
  <si>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</si>
  <si>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</si>
  <si>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</si>
  <si>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</si>
  <si>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</si>
  <si>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</si>
  <si>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</si>
  <si>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</si>
  <si>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</si>
  <si>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</si>
  <si>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</si>
  <si>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</si>
  <si>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</si>
  <si>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</si>
  <si>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</si>
  <si>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</si>
  <si>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</si>
  <si>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</si>
  <si>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</si>
  <si>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</si>
  <si>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</si>
  <si>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</si>
  <si>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</si>
  <si>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</si>
  <si>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</si>
  <si>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</si>
  <si>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</si>
  <si>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</si>
  <si>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</si>
  <si>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</si>
  <si>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</si>
  <si>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</si>
  <si>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</si>
  <si>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</si>
  <si>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</si>
  <si>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</si>
  <si>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</si>
  <si>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</si>
  <si>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</si>
  <si>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</si>
  <si>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</si>
  <si>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</si>
  <si>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</si>
  <si>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</si>
  <si>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</si>
  <si>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</si>
  <si>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</si>
  <si>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</si>
  <si>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</si>
  <si>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</si>
  <si>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</si>
  <si>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</si>
  <si>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</si>
  <si>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</si>
  <si>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</si>
  <si>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</si>
  <si>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</si>
  <si>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</si>
  <si>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</si>
  <si>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</si>
  <si>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</si>
  <si>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</si>
  <si>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</si>
  <si>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</si>
  <si>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</si>
  <si>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</si>
  <si>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</si>
  <si>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</si>
  <si>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</si>
  <si>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</si>
  <si>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</si>
  <si>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</si>
  <si>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</si>
  <si>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</si>
  <si>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</si>
  <si>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</si>
  <si>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</si>
  <si>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</si>
  <si>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</si>
  <si>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</si>
  <si>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</si>
  <si>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</si>
  <si>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</si>
  <si>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</si>
  <si>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</si>
  <si>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</si>
  <si>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</si>
  <si>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</si>
  <si>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</si>
  <si>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</si>
  <si>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</si>
  <si>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</si>
  <si>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</si>
  <si>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</si>
  <si>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</si>
  <si>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</si>
  <si>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</si>
  <si>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</si>
  <si>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</si>
  <si>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</si>
  <si>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</si>
  <si>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</si>
  <si>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</si>
  <si>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</si>
  <si>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</si>
  <si>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</si>
  <si>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</si>
  <si>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</si>
  <si>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</si>
  <si>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</si>
  <si>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</si>
  <si>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</si>
  <si>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</si>
  <si>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</si>
  <si>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</si>
  <si>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</si>
  <si>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</si>
  <si>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</si>
  <si>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</si>
  <si>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</si>
  <si>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</si>
  <si>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</si>
  <si>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</si>
  <si>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</si>
  <si>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</si>
  <si>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</si>
  <si>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</si>
  <si>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</si>
  <si>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</si>
  <si>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</si>
  <si>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</si>
  <si>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</si>
  <si>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</si>
  <si>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</si>
  <si>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</si>
  <si>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</si>
  <si>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</si>
  <si>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</si>
  <si>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</si>
  <si>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</si>
  <si>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</si>
  <si>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</si>
  <si>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</si>
  <si>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</si>
  <si>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</si>
  <si>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</si>
  <si>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</si>
  <si>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</si>
  <si>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</si>
  <si>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</si>
  <si>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</si>
  <si>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</si>
  <si>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</si>
  <si>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</si>
  <si>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</si>
  <si>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</si>
  <si>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</si>
  <si>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</si>
  <si>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</si>
  <si>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</si>
  <si>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</si>
  <si>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</si>
  <si>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</si>
  <si>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</si>
  <si>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</si>
  <si>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</si>
  <si>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</si>
  <si>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</si>
  <si>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</si>
  <si>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</si>
  <si>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</si>
  <si>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</si>
  <si>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</si>
  <si>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</si>
  <si>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</si>
  <si>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</si>
  <si>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</si>
  <si>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</si>
  <si>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</si>
  <si>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</si>
  <si>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</si>
  <si>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</si>
  <si>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</si>
  <si>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</si>
  <si>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</si>
  <si>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</si>
  <si>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</si>
  <si>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</si>
  <si>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</si>
  <si>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</si>
  <si>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</si>
  <si>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</si>
  <si>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</si>
  <si>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</si>
  <si>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</si>
  <si>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</si>
  <si>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</si>
  <si>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</si>
  <si>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</si>
  <si>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</si>
  <si>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</si>
  <si>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</si>
  <si>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</si>
  <si>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</si>
  <si>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</si>
  <si>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</si>
  <si>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</si>
  <si>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</si>
  <si>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</si>
  <si>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</si>
  <si>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</si>
  <si>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</si>
  <si>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</si>
  <si>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</si>
  <si>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</si>
  <si>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</si>
  <si>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</si>
  <si>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</si>
  <si>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</si>
  <si>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</si>
  <si>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</si>
  <si>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</si>
  <si>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</si>
  <si>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</si>
  <si>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</si>
  <si>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</si>
  <si>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</si>
  <si>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</si>
  <si>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</si>
  <si>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</si>
  <si>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</si>
  <si>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</si>
  <si>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</si>
  <si>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</si>
  <si>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</si>
  <si>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</si>
  <si>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</si>
  <si>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</si>
  <si>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</si>
  <si>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</si>
  <si>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</si>
  <si>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</si>
  <si>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</si>
  <si>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</si>
  <si>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</si>
  <si>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</si>
  <si>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</si>
  <si>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</si>
  <si>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</si>
  <si>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</si>
  <si>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</si>
  <si>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</si>
  <si>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</si>
  <si>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</si>
  <si>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</si>
  <si>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</si>
  <si>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</si>
  <si>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</si>
  <si>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</si>
  <si>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</si>
  <si>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</si>
  <si>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</si>
  <si>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</si>
  <si>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</si>
  <si>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</si>
  <si>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</si>
  <si>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</si>
  <si>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</si>
  <si>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</si>
  <si>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</si>
  <si>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</si>
  <si>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</si>
  <si>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</si>
  <si>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</si>
  <si>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</si>
  <si>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</si>
  <si>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</si>
  <si>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</si>
  <si>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</si>
  <si>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</si>
  <si>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</si>
  <si>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</si>
  <si>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</si>
  <si>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</si>
  <si>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</si>
  <si>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</si>
  <si>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</si>
  <si>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</si>
  <si>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</si>
  <si>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</si>
  <si>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</si>
  <si>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</si>
  <si>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</si>
  <si>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</si>
  <si>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</si>
  <si>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</si>
  <si>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</si>
  <si>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</si>
  <si>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</si>
  <si>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</si>
  <si>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</si>
  <si>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</si>
  <si>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</si>
  <si>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</si>
  <si>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</si>
  <si>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</si>
  <si>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</si>
  <si>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</si>
  <si>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</si>
  <si>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</si>
  <si>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</si>
  <si>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</si>
  <si>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</si>
  <si>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</si>
  <si>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</si>
  <si>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</si>
  <si>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</si>
  <si>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</si>
  <si>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</si>
  <si>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</si>
  <si>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</si>
  <si>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</si>
  <si>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</si>
  <si>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</si>
  <si>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</si>
  <si>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</si>
  <si>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</si>
  <si>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</si>
  <si>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</si>
  <si>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</si>
  <si>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</si>
  <si>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</si>
  <si>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</si>
  <si>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</si>
  <si>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</si>
  <si>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</si>
  <si>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</si>
  <si>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</si>
  <si>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</si>
  <si>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</si>
  <si>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</si>
  <si>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</si>
  <si>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</si>
  <si>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</si>
  <si>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</si>
  <si>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</si>
  <si>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</si>
  <si>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</si>
  <si>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</si>
  <si>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</si>
  <si>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</si>
  <si>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</si>
  <si>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</si>
  <si>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</si>
  <si>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</si>
  <si>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</si>
  <si>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</si>
  <si>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</si>
  <si>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</si>
  <si>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</si>
  <si>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</si>
  <si>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</si>
  <si>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</si>
  <si>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</si>
  <si>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</si>
  <si>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</si>
  <si>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</si>
  <si>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</si>
  <si>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</si>
  <si>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</si>
  <si>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</si>
  <si>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</si>
  <si>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</si>
  <si>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</si>
  <si>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</si>
  <si>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</si>
  <si>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</si>
  <si>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</si>
  <si>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</si>
  <si>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</si>
  <si>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</si>
  <si>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</si>
  <si>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</si>
  <si>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</si>
  <si>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</si>
  <si>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</si>
  <si>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</si>
  <si>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</si>
  <si>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</si>
  <si>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</si>
  <si>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</si>
  <si>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</si>
  <si>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</si>
  <si>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</si>
  <si>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</si>
  <si>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</si>
  <si>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</si>
  <si>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</si>
  <si>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</si>
  <si>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</si>
  <si>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</si>
  <si>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</si>
  <si>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</si>
  <si>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</si>
  <si>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</si>
  <si>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</si>
  <si>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</si>
  <si>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</si>
  <si>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</si>
  <si>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</si>
  <si>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</si>
  <si>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</si>
  <si>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</si>
  <si>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</si>
  <si>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</si>
  <si>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</si>
  <si>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</si>
  <si>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</si>
  <si>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</si>
  <si>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</si>
  <si>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</si>
  <si>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</si>
  <si>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</si>
  <si>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</si>
  <si>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</si>
  <si>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</si>
  <si>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</si>
  <si>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</si>
  <si>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</si>
  <si>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</si>
  <si>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</si>
  <si>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</si>
  <si>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</si>
  <si>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</si>
  <si>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</si>
  <si>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</si>
  <si>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</si>
  <si>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</si>
  <si>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</si>
  <si>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</si>
  <si>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</si>
  <si>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</si>
  <si>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</si>
  <si>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</si>
  <si>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</si>
  <si>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</si>
  <si>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</si>
  <si>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</si>
  <si>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</si>
  <si>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</si>
  <si>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</si>
  <si>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</si>
  <si>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</si>
  <si>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</si>
  <si>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</si>
  <si>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</si>
  <si>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</si>
  <si>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</si>
  <si>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</si>
  <si>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</si>
  <si>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</si>
  <si>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</si>
  <si>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</si>
  <si>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</si>
  <si>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</si>
  <si>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</si>
  <si>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</si>
  <si>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</si>
  <si>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</si>
  <si>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</si>
  <si>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</si>
  <si>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</si>
  <si>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</si>
  <si>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</si>
  <si>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</si>
  <si>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</si>
  <si>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</si>
  <si>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</si>
  <si>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</si>
  <si>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</si>
  <si>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</si>
  <si>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</si>
  <si>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</si>
  <si>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</si>
  <si>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</si>
  <si>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</si>
  <si>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</si>
  <si>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</si>
  <si>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</si>
  <si>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</si>
  <si>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</si>
  <si>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</si>
  <si>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</si>
  <si>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</si>
  <si>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</si>
  <si>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</si>
  <si>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</si>
  <si>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</si>
  <si>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</si>
  <si>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</si>
  <si>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</si>
  <si>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</si>
  <si>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</si>
  <si>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</si>
  <si>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</si>
  <si>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</si>
  <si>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</si>
  <si>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</si>
  <si>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</si>
  <si>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</si>
  <si>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</si>
  <si>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</si>
  <si>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</si>
  <si>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</si>
  <si>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</si>
  <si>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</si>
  <si>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</si>
  <si>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</si>
  <si>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</si>
  <si>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</si>
  <si>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</si>
  <si>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</si>
  <si>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</si>
  <si>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</si>
  <si>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</si>
  <si>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</si>
  <si>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</si>
  <si>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</si>
  <si>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</si>
  <si>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</si>
  <si>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</si>
  <si>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</si>
  <si>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</si>
  <si>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</si>
  <si>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</si>
  <si>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</si>
  <si>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</si>
  <si>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</si>
  <si>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</si>
  <si>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</si>
  <si>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</si>
  <si>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</si>
  <si>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</si>
  <si>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</si>
  <si>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</si>
  <si>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</si>
  <si>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</si>
  <si>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</si>
  <si>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</si>
  <si>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</si>
  <si>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</si>
  <si>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</si>
  <si>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</si>
  <si>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</si>
  <si>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</si>
  <si>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</si>
  <si>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</si>
  <si>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</si>
  <si>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</si>
  <si>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</si>
  <si>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</si>
  <si>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</si>
  <si>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</si>
  <si>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</si>
  <si>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</si>
  <si>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</si>
  <si>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</si>
  <si>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</si>
  <si>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</si>
  <si>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</si>
  <si>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</si>
  <si>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</si>
  <si>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</si>
  <si>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</si>
  <si>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</si>
  <si>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</si>
  <si>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</si>
  <si>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</si>
  <si>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</si>
  <si>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</si>
  <si>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</si>
  <si>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</si>
  <si>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</si>
  <si>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</si>
  <si>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</si>
  <si>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</si>
  <si>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</si>
  <si>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</si>
  <si>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</si>
  <si>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</si>
  <si>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</si>
  <si>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</si>
  <si>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</si>
  <si>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</si>
  <si>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</si>
  <si>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</si>
  <si>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</si>
  <si>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</si>
  <si>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</si>
  <si>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</si>
  <si>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</si>
  <si>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</si>
  <si>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</si>
  <si>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</si>
  <si>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</si>
  <si>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</si>
  <si>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</si>
  <si>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</si>
  <si>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</si>
  <si>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</si>
  <si>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</si>
  <si>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</si>
  <si>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</si>
  <si>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</si>
  <si>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</si>
  <si>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</si>
  <si>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</si>
  <si>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</si>
  <si>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</si>
  <si>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</si>
  <si>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</si>
  <si>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</si>
  <si>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</si>
  <si>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</si>
  <si>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</si>
  <si>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</si>
  <si>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</si>
  <si>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</si>
  <si>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</si>
  <si>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</si>
  <si>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</si>
  <si>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</si>
  <si>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</si>
  <si>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</si>
  <si>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</si>
  <si>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</si>
  <si>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</si>
  <si>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</si>
  <si>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</si>
  <si>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</si>
  <si>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</si>
  <si>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</si>
  <si>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</si>
  <si>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</si>
  <si>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</si>
  <si>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</si>
  <si>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</si>
  <si>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</si>
  <si>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</si>
  <si>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</si>
  <si>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</si>
  <si>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</si>
  <si>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</si>
  <si>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</si>
  <si>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</si>
  <si>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</si>
  <si>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</si>
  <si>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</si>
  <si>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</si>
  <si>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</si>
  <si>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</si>
  <si>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</si>
  <si>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</si>
  <si>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</si>
  <si>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</si>
  <si>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</si>
  <si>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</si>
  <si>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</si>
  <si>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</si>
  <si>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</si>
  <si>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</si>
  <si>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</si>
  <si>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</si>
  <si>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</si>
  <si>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</si>
  <si>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</si>
  <si>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</si>
  <si>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</si>
  <si>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</si>
  <si>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</si>
  <si>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</si>
  <si>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</si>
  <si>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</si>
  <si>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</si>
  <si>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</si>
  <si>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</si>
  <si>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</si>
  <si>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</si>
  <si>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</si>
  <si>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</si>
  <si>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</si>
  <si>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</si>
  <si>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</si>
  <si>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</si>
  <si>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</si>
  <si>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</si>
  <si>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</si>
  <si>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</si>
  <si>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</si>
  <si>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</si>
  <si>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</si>
  <si>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</si>
  <si>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</si>
  <si>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</si>
  <si>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</si>
  <si>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</si>
  <si>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</si>
  <si>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</si>
  <si>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</si>
  <si>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</si>
  <si>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</si>
  <si>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</si>
  <si>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</si>
  <si>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</si>
  <si>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</si>
  <si>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</si>
  <si>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</si>
  <si>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</si>
  <si>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</si>
  <si>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</si>
  <si>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</si>
  <si>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</si>
  <si>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</si>
  <si>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</si>
  <si>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</si>
  <si>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</si>
  <si>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</si>
  <si>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</si>
  <si>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</si>
  <si>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</si>
  <si>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</si>
  <si>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</si>
  <si>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</si>
  <si>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</si>
  <si>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</si>
  <si>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</si>
  <si>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</si>
  <si>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</si>
  <si>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</si>
  <si>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</si>
  <si>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</si>
  <si>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</si>
  <si>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</si>
  <si>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</si>
  <si>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</si>
  <si>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</si>
  <si>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</si>
  <si>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</si>
  <si>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</si>
  <si>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</si>
  <si>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</si>
  <si>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</si>
  <si>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</si>
  <si>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</si>
  <si>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</si>
  <si>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</si>
  <si>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</si>
  <si>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</si>
  <si>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</si>
  <si>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</si>
  <si>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</si>
  <si>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</si>
  <si>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</si>
  <si>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</si>
  <si>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</si>
  <si>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</si>
  <si>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</si>
  <si>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</si>
  <si>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</si>
  <si>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</si>
  <si>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</si>
  <si>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</si>
  <si>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</si>
  <si>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</si>
  <si>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</si>
  <si>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</si>
  <si>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</si>
  <si>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</si>
  <si>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</si>
  <si>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</si>
  <si>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</si>
  <si>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</si>
  <si>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</si>
  <si>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</si>
  <si>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</si>
  <si>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</si>
  <si>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</si>
  <si>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</si>
  <si>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</si>
  <si>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</si>
  <si>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</si>
  <si>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</si>
  <si>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</si>
  <si>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</si>
  <si>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</si>
  <si>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</si>
  <si>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</si>
  <si>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</si>
  <si>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</si>
  <si>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</si>
  <si>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</si>
  <si>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</si>
  <si>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</si>
  <si>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</si>
  <si>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</si>
  <si>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</si>
  <si>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</si>
  <si>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</si>
  <si>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</si>
  <si>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</si>
  <si>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</si>
  <si>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</si>
  <si>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</si>
  <si>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</si>
  <si>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</si>
  <si>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</si>
  <si>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</si>
  <si>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</si>
  <si>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</si>
  <si>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</si>
  <si>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</si>
  <si>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</si>
  <si>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</si>
  <si>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</si>
  <si>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</si>
  <si>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</si>
  <si>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</si>
  <si>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</si>
  <si>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</si>
  <si>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</si>
  <si>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</si>
  <si>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</si>
  <si>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</si>
  <si>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</si>
  <si>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</si>
  <si>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</si>
  <si>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</si>
  <si>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</si>
  <si>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</si>
  <si>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</si>
  <si>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</si>
  <si>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</si>
  <si>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</si>
  <si>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</si>
  <si>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</si>
  <si>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</si>
  <si>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</si>
  <si>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</si>
  <si>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</si>
  <si>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</si>
  <si>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</si>
  <si>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</si>
  <si>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</si>
  <si>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</si>
  <si>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</si>
  <si>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</si>
  <si>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</si>
  <si>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</si>
  <si>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</si>
  <si>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</si>
  <si>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</si>
  <si>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</si>
  <si>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</si>
  <si>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</si>
  <si>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</si>
  <si>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</si>
  <si>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</si>
  <si>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</si>
  <si>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</si>
  <si>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</si>
  <si>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</si>
  <si>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</si>
  <si>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</si>
  <si>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</si>
  <si>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</si>
  <si>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</si>
  <si>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</si>
  <si>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</si>
  <si>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</si>
  <si>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</si>
  <si>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</si>
  <si>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</si>
  <si>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</si>
  <si>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</si>
  <si>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</si>
  <si>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</si>
  <si>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</si>
  <si>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</si>
  <si>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</si>
  <si>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</si>
  <si>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</si>
  <si>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</si>
  <si>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</si>
  <si>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</si>
  <si>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</si>
  <si>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</si>
  <si>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</si>
  <si>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</si>
  <si>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</si>
  <si>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</si>
  <si>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</si>
  <si>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</si>
  <si>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</si>
  <si>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</si>
  <si>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</si>
  <si>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</si>
  <si>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</si>
  <si>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</si>
  <si>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</si>
  <si>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</si>
  <si>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</si>
  <si>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</si>
  <si>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</si>
  <si>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</si>
  <si>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</si>
  <si>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</si>
  <si>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</si>
  <si>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</si>
  <si>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</si>
  <si>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</si>
  <si>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</si>
  <si>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</si>
  <si>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</si>
  <si>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</si>
  <si>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</si>
  <si>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</si>
  <si>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</si>
  <si>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</si>
  <si>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</si>
  <si>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</si>
  <si>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</si>
  <si>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</si>
  <si>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</si>
  <si>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</si>
  <si>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</si>
  <si>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</si>
  <si>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</si>
  <si>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</si>
  <si>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</si>
  <si>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</si>
  <si>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</si>
  <si>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</si>
  <si>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</si>
  <si>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</si>
  <si>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</si>
  <si>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</si>
  <si>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</si>
  <si>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</si>
  <si>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</si>
  <si>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</si>
  <si>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</si>
  <si>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</si>
  <si>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</si>
  <si>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</si>
  <si>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</si>
  <si>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</si>
  <si>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</si>
  <si>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</si>
  <si>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</si>
  <si>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</si>
  <si>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</si>
  <si>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</si>
  <si>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</si>
  <si>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</si>
  <si>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</si>
  <si>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</si>
  <si>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</si>
  <si>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</si>
  <si>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</si>
  <si>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</si>
  <si>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</si>
  <si>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</si>
  <si>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</si>
  <si>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</si>
  <si>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</si>
  <si>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</si>
  <si>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</si>
  <si>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</si>
  <si>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</si>
  <si>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</si>
  <si>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</si>
  <si>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</si>
  <si>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</si>
  <si>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</si>
  <si>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</si>
  <si>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</si>
  <si>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</si>
  <si>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</si>
  <si>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</si>
  <si>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</si>
  <si>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</si>
  <si>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</si>
  <si>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</si>
  <si>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</si>
  <si>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</si>
  <si>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</si>
  <si>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</si>
  <si>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</si>
  <si>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</si>
  <si>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</si>
  <si>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</si>
  <si>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</si>
  <si>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</si>
  <si>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</si>
  <si>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</si>
  <si>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</si>
  <si>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</si>
  <si>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</si>
  <si>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</si>
  <si>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</si>
  <si>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</si>
  <si>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</si>
  <si>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</si>
  <si>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</si>
  <si>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</si>
  <si>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</si>
  <si>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</si>
  <si>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</si>
  <si>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</si>
  <si>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</si>
  <si>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</si>
  <si>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</si>
  <si>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</si>
  <si>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</si>
  <si>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</si>
  <si>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</si>
  <si>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</si>
  <si>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</si>
  <si>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</si>
  <si>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</si>
  <si>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</si>
  <si>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</si>
  <si>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</si>
  <si>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</si>
  <si>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</si>
  <si>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</si>
  <si>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</si>
  <si>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</si>
  <si>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</si>
  <si>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</si>
  <si>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</si>
  <si>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</si>
  <si>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</si>
  <si>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</si>
  <si>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</si>
  <si>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</si>
  <si>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</si>
  <si>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</si>
  <si>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</si>
  <si>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</si>
  <si>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</si>
  <si>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</si>
  <si>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</si>
  <si>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</si>
  <si>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</si>
  <si>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</si>
  <si>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</si>
  <si>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</si>
  <si>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</si>
  <si>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</si>
  <si>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</si>
  <si>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</si>
  <si>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</si>
  <si>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</si>
  <si>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</si>
  <si>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</si>
  <si>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</si>
  <si>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</si>
  <si>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</si>
  <si>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</si>
  <si>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</si>
  <si>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</si>
  <si>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</si>
  <si>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</si>
  <si>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</si>
  <si>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</si>
  <si>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</si>
  <si>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</si>
  <si>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</si>
  <si>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</si>
  <si>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</si>
  <si>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</si>
  <si>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</si>
  <si>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</si>
  <si>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</si>
  <si>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</si>
  <si>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</si>
  <si>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</si>
  <si>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</si>
  <si>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</si>
  <si>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</si>
  <si>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</si>
  <si>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</si>
  <si>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</si>
  <si>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</si>
  <si>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</si>
  <si>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</si>
  <si>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</si>
  <si>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</si>
  <si>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</si>
  <si>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</si>
  <si>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</si>
  <si>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</si>
  <si>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</si>
  <si>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</si>
  <si>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</si>
  <si>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</si>
  <si>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</si>
  <si>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</si>
  <si>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</si>
  <si>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</si>
  <si>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</si>
  <si>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</si>
  <si>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</si>
  <si>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</si>
  <si>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</si>
  <si>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</si>
  <si>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</si>
  <si>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</si>
  <si>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</si>
  <si>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</si>
  <si>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</si>
  <si>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</si>
  <si>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</si>
  <si>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</si>
  <si>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</si>
  <si>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</si>
  <si>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</si>
  <si>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</si>
  <si>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</si>
  <si>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</si>
  <si>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</si>
  <si>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</si>
  <si>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</si>
  <si>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</si>
  <si>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</si>
  <si>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</si>
  <si>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</si>
  <si>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</si>
  <si>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</si>
  <si>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</si>
  <si>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</si>
  <si>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</si>
  <si>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</si>
  <si>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</si>
  <si>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</si>
  <si>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</si>
  <si>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</si>
  <si>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</si>
  <si>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</si>
  <si>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</si>
  <si>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</si>
  <si>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</si>
  <si>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</si>
  <si>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</si>
  <si>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</si>
  <si>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</si>
  <si>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</si>
  <si>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</si>
  <si>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</si>
  <si>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</si>
  <si>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</si>
  <si>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</si>
  <si>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</si>
  <si>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</si>
  <si>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</si>
  <si>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</si>
  <si>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</si>
  <si>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</si>
  <si>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</si>
  <si>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</si>
  <si>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</si>
  <si>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</si>
  <si>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</si>
  <si>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</si>
  <si>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</si>
  <si>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</si>
  <si>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</si>
  <si>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</si>
  <si>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</si>
  <si>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</si>
  <si>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</si>
  <si>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</si>
  <si>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</si>
  <si>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</si>
  <si>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</si>
  <si>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</si>
  <si>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</si>
  <si>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</si>
  <si>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</si>
  <si>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</si>
  <si>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</si>
  <si>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</si>
  <si>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</si>
  <si>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</si>
  <si>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</si>
  <si>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</si>
  <si>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</si>
  <si>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</si>
  <si>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</si>
  <si>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</si>
  <si>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</si>
  <si>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</si>
  <si>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</si>
  <si>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</si>
  <si>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</si>
  <si>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</si>
  <si>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</si>
  <si>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</si>
  <si>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</si>
  <si>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</si>
  <si>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</si>
  <si>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</si>
  <si>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</si>
  <si>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</si>
  <si>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</si>
  <si>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</si>
  <si>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</si>
  <si>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</si>
  <si>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</si>
  <si>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</si>
  <si>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</si>
  <si>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</si>
  <si>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</si>
  <si>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</si>
  <si>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</si>
  <si>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</si>
  <si>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</si>
  <si>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</si>
  <si>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</si>
  <si>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</si>
  <si>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</si>
  <si>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</si>
  <si>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</si>
  <si>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</si>
  <si>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</si>
  <si>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</si>
  <si>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</si>
  <si>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</si>
  <si>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</si>
  <si>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</si>
  <si>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</si>
  <si>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</si>
  <si>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</si>
  <si>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</si>
  <si>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</si>
  <si>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</si>
  <si>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</si>
  <si>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</si>
  <si>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</si>
  <si>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</si>
  <si>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</si>
  <si>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</si>
  <si>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</si>
  <si>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</si>
  <si>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</si>
  <si>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</si>
  <si>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</si>
  <si>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</si>
  <si>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</si>
  <si>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</si>
  <si>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</si>
  <si>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</si>
  <si>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</si>
  <si>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</si>
  <si>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</si>
  <si>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</si>
  <si>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</si>
  <si>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</si>
  <si>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</si>
  <si>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</si>
  <si>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</si>
  <si>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</si>
  <si>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</si>
  <si>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</si>
  <si>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</si>
  <si>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</si>
  <si>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</si>
  <si>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</si>
  <si>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</si>
  <si>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</si>
  <si>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</si>
  <si>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</si>
  <si>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</si>
  <si>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</si>
  <si>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</si>
  <si>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</si>
  <si>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</si>
  <si>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</si>
  <si>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</si>
  <si>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</si>
  <si>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</si>
  <si>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</si>
  <si>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</si>
  <si>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</si>
  <si>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</si>
  <si>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</si>
  <si>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</si>
  <si>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</si>
  <si>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</si>
  <si>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</si>
  <si>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</si>
  <si>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</si>
  <si>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</si>
  <si>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</si>
  <si>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</si>
  <si>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</si>
  <si>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</si>
  <si>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</si>
  <si>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</si>
  <si>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</si>
  <si>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</si>
  <si>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</si>
  <si>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</si>
  <si>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</si>
  <si>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</si>
  <si>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</si>
  <si>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</si>
  <si>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</si>
  <si>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</si>
  <si>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</si>
  <si>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</si>
  <si>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</si>
  <si>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</si>
  <si>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</si>
  <si>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</si>
  <si>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</si>
  <si>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</si>
  <si>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</si>
  <si>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</si>
  <si>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</si>
  <si>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</si>
  <si>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</si>
  <si>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</si>
  <si>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</si>
  <si>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</si>
  <si>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</si>
  <si>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</si>
  <si>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</si>
  <si>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</si>
  <si>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</si>
  <si>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</si>
  <si>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</si>
  <si>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</si>
  <si>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</si>
  <si>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</si>
  <si>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</si>
  <si>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</si>
  <si>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</si>
  <si>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</si>
  <si>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</si>
  <si>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</si>
  <si>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</si>
  <si>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</si>
  <si>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</si>
  <si>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</si>
  <si>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</si>
  <si>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</si>
  <si>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</si>
  <si>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</si>
  <si>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</si>
  <si>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</si>
  <si>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</si>
  <si>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</si>
  <si>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</si>
  <si>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</si>
  <si>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</si>
  <si>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</si>
  <si>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</si>
  <si>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</si>
  <si>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</si>
  <si>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</si>
  <si>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</si>
  <si>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</si>
  <si>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</si>
  <si>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</si>
  <si>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</si>
  <si>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</si>
  <si>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</si>
  <si>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</si>
  <si>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</si>
  <si>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</si>
  <si>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</si>
  <si>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</si>
  <si>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</si>
  <si>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</si>
  <si>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</si>
  <si>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</si>
  <si>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</si>
  <si>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</si>
  <si>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</si>
  <si>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</si>
  <si>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</si>
  <si>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</si>
  <si>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</si>
  <si>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</si>
  <si>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</si>
  <si>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</si>
  <si>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</si>
  <si>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</si>
  <si>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</si>
  <si>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</si>
  <si>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</si>
  <si>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</si>
  <si>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</si>
  <si>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</si>
  <si>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</si>
  <si>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</si>
  <si>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</si>
  <si>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</si>
  <si>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</si>
  <si>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</si>
  <si>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</si>
  <si>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</si>
  <si>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</si>
  <si>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</si>
  <si>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</si>
  <si>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</si>
  <si>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</si>
  <si>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</si>
  <si>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</si>
  <si>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</si>
  <si>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</si>
  <si>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</si>
  <si>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</si>
  <si>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</si>
  <si>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</si>
  <si>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</si>
  <si>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</si>
  <si>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</si>
  <si>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</si>
  <si>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</si>
  <si>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</si>
  <si>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</si>
  <si>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</si>
  <si>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</si>
  <si>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</si>
  <si>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</si>
  <si>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</si>
  <si>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</si>
  <si>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</si>
  <si>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</si>
  <si>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</si>
  <si>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</si>
  <si>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</si>
  <si>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</si>
  <si>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</si>
  <si>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</si>
  <si>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</si>
  <si>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</si>
  <si>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</si>
  <si>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</si>
  <si>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</si>
  <si>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</si>
  <si>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</si>
  <si>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</si>
  <si>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</si>
  <si>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</si>
  <si>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</si>
  <si>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</si>
  <si>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</si>
  <si>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</si>
  <si>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</si>
  <si>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</si>
  <si>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</si>
  <si>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</si>
  <si>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</si>
  <si>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</si>
  <si>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</si>
  <si>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</si>
  <si>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</si>
  <si>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</si>
  <si>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</si>
  <si>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</si>
  <si>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</si>
  <si>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</si>
  <si>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</si>
  <si>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</si>
  <si>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</si>
  <si>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</si>
  <si>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</si>
  <si>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</si>
  <si>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</si>
  <si>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</si>
  <si>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</si>
  <si>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</si>
  <si>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</si>
  <si>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</si>
  <si>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</si>
  <si>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</si>
  <si>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</si>
  <si>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</si>
  <si>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</si>
  <si>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</si>
  <si>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</si>
  <si>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</si>
  <si>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</si>
  <si>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</si>
  <si>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</si>
  <si>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</si>
  <si>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</si>
  <si>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</si>
  <si>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</si>
  <si>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</si>
  <si>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</si>
  <si>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</si>
  <si>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</si>
  <si>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</si>
  <si>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</si>
  <si>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</si>
  <si>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</si>
  <si>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</si>
  <si>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</si>
  <si>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</si>
  <si>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</si>
  <si>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</si>
  <si>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</si>
  <si>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</si>
  <si>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</si>
  <si>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</si>
  <si>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</si>
  <si>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</si>
  <si>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</si>
  <si>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</si>
  <si>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</si>
  <si>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</si>
  <si>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</si>
  <si>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</si>
  <si>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</si>
  <si>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</si>
  <si>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</si>
  <si>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</si>
  <si>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</si>
  <si>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</si>
  <si>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</si>
  <si>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</si>
  <si>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</si>
  <si>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</si>
  <si>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</si>
  <si>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</si>
  <si>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</si>
  <si>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</si>
  <si>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</si>
  <si>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</si>
  <si>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</si>
  <si>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</si>
  <si>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</si>
  <si>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</si>
  <si>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</si>
  <si>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</si>
  <si>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</si>
  <si>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</si>
  <si>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</si>
  <si>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</si>
  <si>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</si>
  <si>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</si>
  <si>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</si>
  <si>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</si>
  <si>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</si>
  <si>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</si>
  <si>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</si>
  <si>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</si>
  <si>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</si>
  <si>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</si>
  <si>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</si>
  <si>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</si>
  <si>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</si>
  <si>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</si>
  <si>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</si>
  <si>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</si>
  <si>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</si>
  <si>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</si>
  <si>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</si>
  <si>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</si>
  <si>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</si>
  <si>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</si>
  <si>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</si>
  <si>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</si>
  <si>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</si>
  <si>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</si>
  <si>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</si>
  <si>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</si>
  <si>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</si>
  <si>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</si>
  <si>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</si>
  <si>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</si>
  <si>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</si>
  <si>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</si>
  <si>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</si>
  <si>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</si>
  <si>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</si>
  <si>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</si>
  <si>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</si>
  <si>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</si>
  <si>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</si>
  <si>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</si>
  <si>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</si>
  <si>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</si>
  <si>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</si>
  <si>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</si>
  <si>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</si>
  <si>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</si>
  <si>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</si>
  <si>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</si>
  <si>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</si>
  <si>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</si>
  <si>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</si>
  <si>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</si>
  <si>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</si>
  <si>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</si>
  <si>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</si>
  <si>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</si>
  <si>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</si>
  <si>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</si>
  <si>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</si>
  <si>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</si>
  <si>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</si>
  <si>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</si>
  <si>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</si>
  <si>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</si>
  <si>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</si>
  <si>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</si>
  <si>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</si>
  <si>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</si>
  <si>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</si>
  <si>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</si>
  <si>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</si>
  <si>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</si>
  <si>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</si>
  <si>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</si>
  <si>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</si>
  <si>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</si>
  <si>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</si>
  <si>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</si>
  <si>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</si>
  <si>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</si>
  <si>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</si>
  <si>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</si>
  <si>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</si>
  <si>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</si>
  <si>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</si>
  <si>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</si>
  <si>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</si>
  <si>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</si>
  <si>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</si>
  <si>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</si>
  <si>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</si>
  <si>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</si>
  <si>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</si>
  <si>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</si>
  <si>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</si>
  <si>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</si>
  <si>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</si>
  <si>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</si>
  <si>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</si>
  <si>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</si>
  <si>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</si>
  <si>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</si>
  <si>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</si>
  <si>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</si>
  <si>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</si>
  <si>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</si>
  <si>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</si>
  <si>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</si>
  <si>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</si>
  <si>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</si>
  <si>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</si>
  <si>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</si>
  <si>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</si>
  <si>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</si>
  <si>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</si>
  <si>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</si>
  <si>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</si>
  <si>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</si>
  <si>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</si>
  <si>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</si>
  <si>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</si>
  <si>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</si>
  <si>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</si>
  <si>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</si>
  <si>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</si>
  <si>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</si>
  <si>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</si>
  <si>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</si>
  <si>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</si>
  <si>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</si>
  <si>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</si>
  <si>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</si>
  <si>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</si>
  <si>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</si>
  <si>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</si>
  <si>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</si>
  <si>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</si>
  <si>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</si>
  <si>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</si>
  <si>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</si>
  <si>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</si>
  <si>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</si>
  <si>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</si>
  <si>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</si>
  <si>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</si>
  <si>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</si>
  <si>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</si>
  <si>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</si>
  <si>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</si>
  <si>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</si>
  <si>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</si>
  <si>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</si>
  <si>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</si>
  <si>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</si>
  <si>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</si>
  <si>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</si>
  <si>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</si>
  <si>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</si>
  <si>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</si>
  <si>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</si>
  <si>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</si>
  <si>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</si>
  <si>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</si>
  <si>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</si>
  <si>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</si>
  <si>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</si>
  <si>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</si>
  <si>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</si>
  <si>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</si>
  <si>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</si>
  <si>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</si>
  <si>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</si>
  <si>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</si>
  <si>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</si>
  <si>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</si>
  <si>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</si>
  <si>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</si>
  <si>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</si>
  <si>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</si>
  <si>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</si>
  <si>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</si>
  <si>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</si>
  <si>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</si>
  <si>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</si>
  <si>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</si>
  <si>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</si>
  <si>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</si>
  <si>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</si>
  <si>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</si>
  <si>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</si>
  <si>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</si>
  <si>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</si>
  <si>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</si>
  <si>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</si>
  <si>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</si>
  <si>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</si>
  <si>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</si>
  <si>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</si>
  <si>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</si>
  <si>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</si>
  <si>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</si>
  <si>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</si>
  <si>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</si>
  <si>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</si>
  <si>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</si>
  <si>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</si>
  <si>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</si>
  <si>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</si>
  <si>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</si>
  <si>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</si>
  <si>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</si>
  <si>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</si>
  <si>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</si>
  <si>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</si>
  <si>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</si>
  <si>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</si>
  <si>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</si>
  <si>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</si>
  <si>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</si>
  <si>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</si>
  <si>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</si>
  <si>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</si>
  <si>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</si>
  <si>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</si>
  <si>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</si>
  <si>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</si>
  <si>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</si>
  <si>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</si>
  <si>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</si>
  <si>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</si>
  <si>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</si>
  <si>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</si>
  <si>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</si>
  <si>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</si>
  <si>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</si>
  <si>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</si>
  <si>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</si>
  <si>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</si>
  <si>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</si>
  <si>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</si>
  <si>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</si>
  <si>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</si>
  <si>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</si>
  <si>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</si>
  <si>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</si>
  <si>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</si>
  <si>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</si>
  <si>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</si>
  <si>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</si>
  <si>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</si>
  <si>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</si>
  <si>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</si>
  <si>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</si>
  <si>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</si>
  <si>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</si>
  <si>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</si>
  <si>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</si>
  <si>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</si>
  <si>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</si>
  <si>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</si>
  <si>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</si>
  <si>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</si>
  <si>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</si>
  <si>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</si>
  <si>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</si>
  <si>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</si>
  <si>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</si>
  <si>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</si>
  <si>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</si>
  <si>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</si>
  <si>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</si>
  <si>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</si>
  <si>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</si>
  <si>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</si>
  <si>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</si>
  <si>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</si>
  <si>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</si>
  <si>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</si>
  <si>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</si>
  <si>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</si>
  <si>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</si>
  <si>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</si>
  <si>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</si>
  <si>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</si>
  <si>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</si>
  <si>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</si>
  <si>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</si>
  <si>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</si>
  <si>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</si>
  <si>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</si>
  <si>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</si>
  <si>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</si>
  <si>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</si>
  <si>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</si>
  <si>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</si>
  <si>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</si>
  <si>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</si>
  <si>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</si>
  <si>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</si>
  <si>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</si>
  <si>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</si>
  <si>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</si>
  <si>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</si>
  <si>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</si>
  <si>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</si>
  <si>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</si>
  <si>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</si>
  <si>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</si>
  <si>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</si>
  <si>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</si>
  <si>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</si>
  <si>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</si>
  <si>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</si>
  <si>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</si>
  <si>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</si>
  <si>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</si>
  <si>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</si>
  <si>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</si>
  <si>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</si>
  <si>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</si>
  <si>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</si>
  <si>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</si>
  <si>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</si>
  <si>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</si>
  <si>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</si>
  <si>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</si>
  <si>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</si>
  <si>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</si>
  <si>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</si>
  <si>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</si>
  <si>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</si>
  <si>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</si>
  <si>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</si>
  <si>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</si>
  <si>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</si>
  <si>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</si>
  <si>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</si>
  <si>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</si>
  <si>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</si>
  <si>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</si>
  <si>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</si>
  <si>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</si>
  <si>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</si>
  <si>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</si>
  <si>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</si>
  <si>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</si>
  <si>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</si>
  <si>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</si>
  <si>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</si>
  <si>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</si>
  <si>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</si>
  <si>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</si>
  <si>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</si>
  <si>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</si>
  <si>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</si>
  <si>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</si>
  <si>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</si>
  <si>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</si>
  <si>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</si>
  <si>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</si>
  <si>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</si>
  <si>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</si>
  <si>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</si>
  <si>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</si>
  <si>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</si>
  <si>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</si>
  <si>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</si>
  <si>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</si>
  <si>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</si>
  <si>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</si>
  <si>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</si>
  <si>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</si>
  <si>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</si>
  <si>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</si>
  <si>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</si>
  <si>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</si>
  <si>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</si>
  <si>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</si>
  <si>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</si>
  <si>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</si>
  <si>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</si>
  <si>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</si>
  <si>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</si>
  <si>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</si>
  <si>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</si>
  <si>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</si>
  <si>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</si>
  <si>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</si>
  <si>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</si>
  <si>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</si>
  <si>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</si>
  <si>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</si>
  <si>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</si>
  <si>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</si>
  <si>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</si>
  <si>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</si>
  <si>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</si>
  <si>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</si>
  <si>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</si>
  <si>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</si>
  <si>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</si>
  <si>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</si>
  <si>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</si>
  <si>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</si>
  <si>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</si>
  <si>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</si>
  <si>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</si>
  <si>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</si>
  <si>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</si>
  <si>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</si>
  <si>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</si>
  <si>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</si>
  <si>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</si>
  <si>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</si>
  <si>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</si>
  <si>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</si>
  <si>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</si>
  <si>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</si>
  <si>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</si>
  <si>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</si>
  <si>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</si>
  <si>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</si>
  <si>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</si>
  <si>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</si>
  <si>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</si>
  <si>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</si>
  <si>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</si>
  <si>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</si>
  <si>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</si>
  <si>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</si>
  <si>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</si>
  <si>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</si>
  <si>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</si>
  <si>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</si>
  <si>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</si>
  <si>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</si>
  <si>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</si>
  <si>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</si>
  <si>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</si>
  <si>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</si>
  <si>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</si>
  <si>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</si>
  <si>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</si>
  <si>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</si>
  <si>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</si>
  <si>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</si>
  <si>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</si>
  <si>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</si>
  <si>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</si>
  <si>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</si>
  <si>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</si>
  <si>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</si>
  <si>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</si>
  <si>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</si>
  <si>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</si>
  <si>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</si>
  <si>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</si>
  <si>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</si>
  <si>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</si>
  <si>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</si>
  <si>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</si>
  <si>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</si>
  <si>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</si>
  <si>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</si>
  <si>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</si>
  <si>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</si>
  <si>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</si>
  <si>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</si>
  <si>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</si>
  <si>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</si>
  <si>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</si>
  <si>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</si>
  <si>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</si>
  <si>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</si>
  <si>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</si>
  <si>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</si>
  <si>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</si>
  <si>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</si>
  <si>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</si>
  <si>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</si>
  <si>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</si>
  <si>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</si>
  <si>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</si>
  <si>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</si>
  <si>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</si>
  <si>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</si>
  <si>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</si>
  <si>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</si>
  <si>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</si>
  <si>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</si>
  <si>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</si>
  <si>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</si>
  <si>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</si>
  <si>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</si>
  <si>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</si>
  <si>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</si>
  <si>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</si>
  <si>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</si>
  <si>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</si>
  <si>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</si>
  <si>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</si>
  <si>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</si>
  <si>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</si>
  <si>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</si>
  <si>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</si>
  <si>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</si>
  <si>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</si>
  <si>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</si>
  <si>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</si>
  <si>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</si>
  <si>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</si>
  <si>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</si>
  <si>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</si>
  <si>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</si>
  <si>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</si>
  <si>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</si>
  <si>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</si>
  <si>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</si>
  <si>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</si>
  <si>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</si>
  <si>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</si>
  <si>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</si>
  <si>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</si>
  <si>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</si>
  <si>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</si>
  <si>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</si>
  <si>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</si>
  <si>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</si>
  <si>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</si>
  <si>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</si>
  <si>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</si>
  <si>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</si>
  <si>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</si>
  <si>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</si>
  <si>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</si>
  <si>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</si>
  <si>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</si>
  <si>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</si>
  <si>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</si>
  <si>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</si>
  <si>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</si>
  <si>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</si>
  <si>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</si>
  <si>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</si>
  <si>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</si>
  <si>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</si>
  <si>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</si>
  <si>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</si>
  <si>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</si>
  <si>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</si>
  <si>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</si>
  <si>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</si>
  <si>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</si>
  <si>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</si>
  <si>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</si>
  <si>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</si>
  <si>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</si>
  <si>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</si>
  <si>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</si>
  <si>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</si>
  <si>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</si>
  <si>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</si>
  <si>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</si>
  <si>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</si>
  <si>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</si>
  <si>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</si>
  <si>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</si>
  <si>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</si>
  <si>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</si>
  <si>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</si>
  <si>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</si>
  <si>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</si>
  <si>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</si>
  <si>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</si>
  <si>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</si>
  <si>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</si>
  <si>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</si>
  <si>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</si>
  <si>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</si>
  <si>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</si>
  <si>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</si>
  <si>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</si>
  <si>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</si>
  <si>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</si>
  <si>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</si>
  <si>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</si>
  <si>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</si>
  <si>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</si>
  <si>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</si>
  <si>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</si>
  <si>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</si>
  <si>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</si>
  <si>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</si>
  <si>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</si>
  <si>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</si>
  <si>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</si>
  <si>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</si>
  <si>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</si>
  <si>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</si>
  <si>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</si>
  <si>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</si>
  <si>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</si>
  <si>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</si>
  <si>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</si>
  <si>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</si>
  <si>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</si>
  <si>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</si>
  <si>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</si>
  <si>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</si>
  <si>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</si>
  <si>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</si>
  <si>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</si>
  <si>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</si>
  <si>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</si>
  <si>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</si>
  <si>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</si>
  <si>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</si>
  <si>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</si>
  <si>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</si>
  <si>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</si>
  <si>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</si>
  <si>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</si>
  <si>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</si>
  <si>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</si>
  <si>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</si>
  <si>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</si>
  <si>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</si>
  <si>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</si>
  <si>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</si>
  <si>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</si>
  <si>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</si>
  <si>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</si>
  <si>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</si>
  <si>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</si>
  <si>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</si>
  <si>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</si>
  <si>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</si>
  <si>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</si>
  <si>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</si>
  <si>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</si>
  <si>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</si>
  <si>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</si>
  <si>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</si>
  <si>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</si>
  <si>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</si>
  <si>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</si>
  <si>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</si>
  <si>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</si>
  <si>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</si>
  <si>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</si>
  <si>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</si>
  <si>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</si>
  <si>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</si>
  <si>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</si>
  <si>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</si>
  <si>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</si>
  <si>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</si>
  <si>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</si>
  <si>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</si>
  <si>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</si>
  <si>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</si>
  <si>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</si>
  <si>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</si>
  <si>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</si>
  <si>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</si>
  <si>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</si>
  <si>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</si>
  <si>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</si>
  <si>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</si>
  <si>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</si>
  <si>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</si>
  <si>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</si>
  <si>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</si>
  <si>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</si>
  <si>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</si>
  <si>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</si>
  <si>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</si>
  <si>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</si>
  <si>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</si>
  <si>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</si>
  <si>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</si>
  <si>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</si>
  <si>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</si>
  <si>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</si>
  <si>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</si>
  <si>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</si>
  <si>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</si>
  <si>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</si>
  <si>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</si>
  <si>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</si>
  <si>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</si>
  <si>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</si>
  <si>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</si>
  <si>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</si>
  <si>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</si>
  <si>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</si>
  <si>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</si>
  <si>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</si>
  <si>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</si>
  <si>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</si>
  <si>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</si>
  <si>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</si>
  <si>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</si>
  <si>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</si>
  <si>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</si>
  <si>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</si>
  <si>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</si>
  <si>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</si>
  <si>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</si>
  <si>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</si>
  <si>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</si>
  <si>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</si>
  <si>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</si>
  <si>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</si>
  <si>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</si>
  <si>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</si>
  <si>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</si>
  <si>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</si>
  <si>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</si>
  <si>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</si>
  <si>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</si>
  <si>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</si>
  <si>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</si>
  <si>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</si>
  <si>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</si>
  <si>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</si>
  <si>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</si>
  <si>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</si>
  <si>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</si>
  <si>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</si>
  <si>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</si>
  <si>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</si>
  <si>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</si>
  <si>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</si>
  <si>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</si>
  <si>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</si>
  <si>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</si>
  <si>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</si>
  <si>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</si>
  <si>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</si>
  <si>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</si>
  <si>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</si>
  <si>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</si>
  <si>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</si>
  <si>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</si>
  <si>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</si>
  <si>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</si>
  <si>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</si>
  <si>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</si>
  <si>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</si>
  <si>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</si>
  <si>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</si>
  <si>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</si>
  <si>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</si>
  <si>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</si>
  <si>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</si>
  <si>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</si>
  <si>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</si>
  <si>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</si>
  <si>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</si>
  <si>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</si>
  <si>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</si>
  <si>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</si>
  <si>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</si>
  <si>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</si>
  <si>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</si>
  <si>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</si>
  <si>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</si>
  <si>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</si>
  <si>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</si>
  <si>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</si>
  <si>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</si>
  <si>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</si>
  <si>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</si>
  <si>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</si>
  <si>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</si>
  <si>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</si>
  <si>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</si>
  <si>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</si>
  <si>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</si>
  <si>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</si>
  <si>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</si>
  <si>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</si>
  <si>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</si>
  <si>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</si>
  <si>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</si>
  <si>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</si>
  <si>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</si>
  <si>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</si>
  <si>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</si>
  <si>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</si>
  <si>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</si>
  <si>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</si>
  <si>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</si>
  <si>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</si>
  <si>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</si>
  <si>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</si>
  <si>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</si>
  <si>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</si>
  <si>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</si>
  <si>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</si>
  <si>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</si>
  <si>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</si>
  <si>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</si>
  <si>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</si>
  <si>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</si>
  <si>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</si>
  <si>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</si>
  <si>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</si>
  <si>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</si>
  <si>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</si>
  <si>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</si>
  <si>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</si>
  <si>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</si>
  <si>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</si>
  <si>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</si>
  <si>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</si>
  <si>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</si>
  <si>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</si>
  <si>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</si>
  <si>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</si>
  <si>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</si>
  <si>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</si>
  <si>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</si>
  <si>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</si>
  <si>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</si>
  <si>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</si>
  <si>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</si>
  <si>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</si>
  <si>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</si>
  <si>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</si>
  <si>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</si>
  <si>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</si>
  <si>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</si>
  <si>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</si>
  <si>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</si>
  <si>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</si>
  <si>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</si>
  <si>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</si>
  <si>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</si>
  <si>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</si>
  <si>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</si>
  <si>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</si>
  <si>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</si>
  <si>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</si>
  <si>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</si>
  <si>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</si>
  <si>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</si>
  <si>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</si>
  <si>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</si>
  <si>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</si>
  <si>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</si>
  <si>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</si>
  <si>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</si>
  <si>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</si>
  <si>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</si>
  <si>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</si>
  <si>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</si>
  <si>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</si>
  <si>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</si>
  <si>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</si>
  <si>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</si>
  <si>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</si>
  <si>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</si>
  <si>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</si>
  <si>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</si>
  <si>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</si>
  <si>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</si>
  <si>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</si>
  <si>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</si>
  <si>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</si>
  <si>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</si>
  <si>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</si>
  <si>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</si>
  <si>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</si>
  <si>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</si>
  <si>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</si>
  <si>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</si>
  <si>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</si>
  <si>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</si>
  <si>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</si>
  <si>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</si>
  <si>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</si>
  <si>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</si>
  <si>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</si>
  <si>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</si>
  <si>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</si>
  <si>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</si>
  <si>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</si>
  <si>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</si>
  <si>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</si>
  <si>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</si>
  <si>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</si>
  <si>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</si>
  <si>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</si>
  <si>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</si>
  <si>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</si>
  <si>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</si>
  <si>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</si>
  <si>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</si>
  <si>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</si>
  <si>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</si>
  <si>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</si>
  <si>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</si>
  <si>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</si>
  <si>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</si>
  <si>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</si>
  <si>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</si>
  <si>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</si>
  <si>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</si>
  <si>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</si>
  <si>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</si>
  <si>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</si>
  <si>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</si>
  <si>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</si>
  <si>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</si>
  <si>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</si>
  <si>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</si>
  <si>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</si>
  <si>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</si>
  <si>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</si>
  <si>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</si>
  <si>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</si>
  <si>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</si>
  <si>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</si>
  <si>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</si>
  <si>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</si>
  <si>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</si>
  <si>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</si>
  <si>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</si>
  <si>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</si>
  <si>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</si>
  <si>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</si>
  <si>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</si>
  <si>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</si>
  <si>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</si>
  <si>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</si>
  <si>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</si>
  <si>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</si>
  <si>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</si>
  <si>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</si>
  <si>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</si>
  <si>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</si>
  <si>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</si>
  <si>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</si>
  <si>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</si>
  <si>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</si>
  <si>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</si>
  <si>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</si>
  <si>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</si>
  <si>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</si>
  <si>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</si>
  <si>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</si>
  <si>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</si>
  <si>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</si>
  <si>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</si>
  <si>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</si>
  <si>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</si>
  <si>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</si>
  <si>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</si>
  <si>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</si>
  <si>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</si>
  <si>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</si>
  <si>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</si>
  <si>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</si>
  <si>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</si>
  <si>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</si>
  <si>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</si>
  <si>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</si>
  <si>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</si>
  <si>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</si>
  <si>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</si>
  <si>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</si>
  <si>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</si>
  <si>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</si>
  <si>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</si>
  <si>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</si>
  <si>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</si>
  <si>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</si>
  <si>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</si>
  <si>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</si>
  <si>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</si>
  <si>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</si>
  <si>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</si>
  <si>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</si>
  <si>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</si>
  <si>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</si>
  <si>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</si>
  <si>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</si>
  <si>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</si>
  <si>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</si>
  <si>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</si>
  <si>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</si>
  <si>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</si>
  <si>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</si>
  <si>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</si>
  <si>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</si>
  <si>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</si>
  <si>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</si>
  <si>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</si>
  <si>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</si>
  <si>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</si>
  <si>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</si>
  <si>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</si>
  <si>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</si>
  <si>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</si>
  <si>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</si>
  <si>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</si>
  <si>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</si>
  <si>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</si>
  <si>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</si>
  <si>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</si>
  <si>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</si>
  <si>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</si>
  <si>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</si>
  <si>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</si>
  <si>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</si>
  <si>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</si>
  <si>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</si>
  <si>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</si>
  <si>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</si>
  <si>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</si>
  <si>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</si>
  <si>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</si>
  <si>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</si>
  <si>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</si>
  <si>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</si>
  <si>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</si>
  <si>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</si>
  <si>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</si>
  <si>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</si>
  <si>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</si>
  <si>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</si>
  <si>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</si>
  <si>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</si>
  <si>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</si>
  <si>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</si>
  <si>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</si>
  <si>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</si>
  <si>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</si>
  <si>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</si>
  <si>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</si>
  <si>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</si>
  <si>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</si>
  <si>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</si>
  <si>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</si>
  <si>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</si>
  <si>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</si>
  <si>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</si>
  <si>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</si>
  <si>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</si>
  <si>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</si>
  <si>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</si>
  <si>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</si>
  <si>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</si>
  <si>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</si>
  <si>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</si>
  <si>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</si>
  <si>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</si>
  <si>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</si>
  <si>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</si>
  <si>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</si>
  <si>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</si>
  <si>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</si>
  <si>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</si>
  <si>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</si>
  <si>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</si>
  <si>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</si>
  <si>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</si>
  <si>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</si>
  <si>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</si>
  <si>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</si>
  <si>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</si>
  <si>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</si>
  <si>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</si>
  <si>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</si>
  <si>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</si>
  <si>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</si>
  <si>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</si>
  <si>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</si>
  <si>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</si>
  <si>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</si>
  <si>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</si>
  <si>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</si>
  <si>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</si>
  <si>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</si>
  <si>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</si>
  <si>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</si>
  <si>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</si>
  <si>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</si>
  <si>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</si>
  <si>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</si>
  <si>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</si>
  <si>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</si>
  <si>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</si>
  <si>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</si>
  <si>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</si>
  <si>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</si>
  <si>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</si>
  <si>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</si>
  <si>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</si>
  <si>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</si>
  <si>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</si>
  <si>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</si>
  <si>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</si>
  <si>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</si>
  <si>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</si>
  <si>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</si>
  <si>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</si>
  <si>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</si>
  <si>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</si>
  <si>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</si>
  <si>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</si>
  <si>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</si>
  <si>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</si>
  <si>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</si>
  <si>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</si>
  <si>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</si>
  <si>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</si>
  <si>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</si>
  <si>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</si>
  <si>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</si>
  <si>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</si>
  <si>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</si>
  <si>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</si>
  <si>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</si>
  <si>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</si>
  <si>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</si>
  <si>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</si>
  <si>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</si>
  <si>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</si>
  <si>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</si>
  <si>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</si>
  <si>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</si>
  <si>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</si>
  <si>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</si>
  <si>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</si>
  <si>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</si>
  <si>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</si>
  <si>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</si>
  <si>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</si>
  <si>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</si>
  <si>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</si>
  <si>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</si>
  <si>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</si>
  <si>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</si>
  <si>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</si>
  <si>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</si>
  <si>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</si>
  <si>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</si>
  <si>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</si>
  <si>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</si>
  <si>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</si>
  <si>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</si>
  <si>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</si>
  <si>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</si>
  <si>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</si>
  <si>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</si>
  <si>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</si>
  <si>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</si>
  <si>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</si>
  <si>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</si>
  <si>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</si>
  <si>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</si>
  <si>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</si>
  <si>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</si>
  <si>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</si>
  <si>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</si>
  <si>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</si>
  <si>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</si>
  <si>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</si>
  <si>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</si>
  <si>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</si>
  <si>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</si>
  <si>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</si>
  <si>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</si>
  <si>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</si>
  <si>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</si>
  <si>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</si>
  <si>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</si>
  <si>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</si>
  <si>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</si>
  <si>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</si>
  <si>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</si>
  <si>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</si>
  <si>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</si>
  <si>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</si>
  <si>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</si>
  <si>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</si>
  <si>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</si>
  <si>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</si>
  <si>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</si>
  <si>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</si>
  <si>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</si>
  <si>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</si>
  <si>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</si>
  <si>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</si>
  <si>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</si>
  <si>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</si>
  <si>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</si>
  <si>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</si>
  <si>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</si>
  <si>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</si>
  <si>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</si>
  <si>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</si>
  <si>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</si>
  <si>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</si>
  <si>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</si>
  <si>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</si>
  <si>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</si>
  <si>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</si>
  <si>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</si>
  <si>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</si>
  <si>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</si>
  <si>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</si>
  <si>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</si>
  <si>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</si>
  <si>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</si>
  <si>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</si>
  <si>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</si>
  <si>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</si>
  <si>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</si>
  <si>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</si>
  <si>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</si>
  <si>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</si>
  <si>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</si>
  <si>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</si>
  <si>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</si>
  <si>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</si>
  <si>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</si>
  <si>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</si>
  <si>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</si>
  <si>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</si>
  <si>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</si>
  <si>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</si>
  <si>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</si>
  <si>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</si>
  <si>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</si>
  <si>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</si>
  <si>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</si>
  <si>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</si>
  <si>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</si>
  <si>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</si>
  <si>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</si>
  <si>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</si>
  <si>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</si>
  <si>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</si>
  <si>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</si>
  <si>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</si>
  <si>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</si>
  <si>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</si>
  <si>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</si>
  <si>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</si>
  <si>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</si>
  <si>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</si>
  <si>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</si>
  <si>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</si>
  <si>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</si>
  <si>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</si>
  <si>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</si>
  <si>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</si>
  <si>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</si>
  <si>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</si>
  <si>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</si>
  <si>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</si>
  <si>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</si>
  <si>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</si>
  <si>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</si>
  <si>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</si>
  <si>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</si>
  <si>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</si>
  <si>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</si>
  <si>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</si>
  <si>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</si>
  <si>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</si>
  <si>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</si>
  <si>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</si>
  <si>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</si>
  <si>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</si>
  <si>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</si>
  <si>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</si>
  <si>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</si>
  <si>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</si>
  <si>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</si>
  <si>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</si>
  <si>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</si>
  <si>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</si>
  <si>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</si>
  <si>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</si>
  <si>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</si>
  <si>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</si>
  <si>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</si>
  <si>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</si>
  <si>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</si>
  <si>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</si>
  <si>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</si>
  <si>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</si>
  <si>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</si>
  <si>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</si>
  <si>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</si>
  <si>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</si>
  <si>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</si>
  <si>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</si>
  <si>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</si>
  <si>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</si>
  <si>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</si>
  <si>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</si>
  <si>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</si>
  <si>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</si>
  <si>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</si>
  <si>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</si>
  <si>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</si>
  <si>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</si>
  <si>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</si>
  <si>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</si>
  <si>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</si>
  <si>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</si>
  <si>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</si>
  <si>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</si>
  <si>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</si>
  <si>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</si>
  <si>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</si>
  <si>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</si>
  <si>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</si>
  <si>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</si>
  <si>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</si>
  <si>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</si>
  <si>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</si>
  <si>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</si>
  <si>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</si>
  <si>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</si>
  <si>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</si>
  <si>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</si>
  <si>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</si>
  <si>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</si>
  <si>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</si>
  <si>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</si>
  <si>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</si>
  <si>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</si>
  <si>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</si>
  <si>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</si>
  <si>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</si>
  <si>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</si>
  <si>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</si>
  <si>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</si>
  <si>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</si>
  <si>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</si>
  <si>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</si>
  <si>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</si>
  <si>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</si>
  <si>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</si>
  <si>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</si>
  <si>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</si>
  <si>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</si>
  <si>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</si>
  <si>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</si>
  <si>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</si>
  <si>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</si>
  <si>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</si>
  <si>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</si>
  <si>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</si>
  <si>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</si>
  <si>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</si>
  <si>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</si>
  <si>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</si>
  <si>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</si>
  <si>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</si>
  <si>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</si>
  <si>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</si>
  <si>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</si>
  <si>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</si>
  <si>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</si>
  <si>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</si>
  <si>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</si>
  <si>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</si>
  <si>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</si>
  <si>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</si>
  <si>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</si>
  <si>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</si>
  <si>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</si>
  <si>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</si>
  <si>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</si>
  <si>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</si>
  <si>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</si>
  <si>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</si>
  <si>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</si>
  <si>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</si>
  <si>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</si>
  <si>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</si>
  <si>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</si>
  <si>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</si>
  <si>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</si>
  <si>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</si>
  <si>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</si>
  <si>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</si>
  <si>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</si>
  <si>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</si>
  <si>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</si>
  <si>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</si>
  <si>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</si>
  <si>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</si>
  <si>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</si>
  <si>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</si>
  <si>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</si>
  <si>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</si>
  <si>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</si>
  <si>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</si>
  <si>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</si>
  <si>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</si>
  <si>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</si>
  <si>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</si>
  <si>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</si>
  <si>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</si>
  <si>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</si>
  <si>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</si>
  <si>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</si>
  <si>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</si>
  <si>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</si>
  <si>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</si>
  <si>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</si>
  <si>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</si>
  <si>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</si>
  <si>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</si>
  <si>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</si>
  <si>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</si>
  <si>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</si>
  <si>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</si>
  <si>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</si>
  <si>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</si>
  <si>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</si>
  <si>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</si>
  <si>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</si>
  <si>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</si>
  <si>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</si>
  <si>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</si>
  <si>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</si>
  <si>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</si>
  <si>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</si>
  <si>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</si>
  <si>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</si>
  <si>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</si>
  <si>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</si>
  <si>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</si>
  <si>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</si>
  <si>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</si>
  <si>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</si>
  <si>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</si>
  <si>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</si>
  <si>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</si>
  <si>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</si>
  <si>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</si>
  <si>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</si>
  <si>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</si>
  <si>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</si>
  <si>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</si>
  <si>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</si>
  <si>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</si>
  <si>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</si>
  <si>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</si>
  <si>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</si>
  <si>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</si>
  <si>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</si>
  <si>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</si>
  <si>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</si>
  <si>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</si>
  <si>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</si>
  <si>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</si>
  <si>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</si>
  <si>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</si>
  <si>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</si>
  <si>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</si>
  <si>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</si>
  <si>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</si>
  <si>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</si>
  <si>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</si>
  <si>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</si>
  <si>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</si>
  <si>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</si>
  <si>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</si>
  <si>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</si>
  <si>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</si>
  <si>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</si>
  <si>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</si>
  <si>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</si>
  <si>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</si>
  <si>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</si>
  <si>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</si>
  <si>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</si>
  <si>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</si>
  <si>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</si>
  <si>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</si>
  <si>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</si>
  <si>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</si>
  <si>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</si>
  <si>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</si>
  <si>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</si>
  <si>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</si>
  <si>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</si>
  <si>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</si>
  <si>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</si>
  <si>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</si>
  <si>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</si>
  <si>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</si>
  <si>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</si>
  <si>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</si>
  <si>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</si>
  <si>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</si>
  <si>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</si>
  <si>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</si>
  <si>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</si>
  <si>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</si>
  <si>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</si>
  <si>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</si>
  <si>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</si>
  <si>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</si>
  <si>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</si>
  <si>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</si>
  <si>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</si>
  <si>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</si>
  <si>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</si>
  <si>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</si>
  <si>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</si>
  <si>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</si>
  <si>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</si>
  <si>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</si>
  <si>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</si>
  <si>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</si>
  <si>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</si>
  <si>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</si>
  <si>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</si>
  <si>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</si>
  <si>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</si>
  <si>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</si>
  <si>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</si>
  <si>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</si>
  <si>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</si>
  <si>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</si>
  <si>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</si>
  <si>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</si>
  <si>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</si>
  <si>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</si>
  <si>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</si>
  <si>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</si>
  <si>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</si>
  <si>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</si>
  <si>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</si>
  <si>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</si>
  <si>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</si>
  <si>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</si>
  <si>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</si>
  <si>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</si>
  <si>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</si>
  <si>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</si>
  <si>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</si>
  <si>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</si>
  <si>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</si>
  <si>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</si>
  <si>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</si>
  <si>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</si>
  <si>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</si>
  <si>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</si>
  <si>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</si>
  <si>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</si>
  <si>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</si>
  <si>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</si>
  <si>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</si>
  <si>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</si>
  <si>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</si>
  <si>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</si>
  <si>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</si>
  <si>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</si>
  <si>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</si>
  <si>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</si>
  <si>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</si>
  <si>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</si>
  <si>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</si>
  <si>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</si>
  <si>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</si>
  <si>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</si>
  <si>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</si>
  <si>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</si>
  <si>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</si>
  <si>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</si>
  <si>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</si>
  <si>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</si>
  <si>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</si>
  <si>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</si>
  <si>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</si>
  <si>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</si>
  <si>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</si>
  <si>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</si>
  <si>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</si>
  <si>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</si>
  <si>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</si>
  <si>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</si>
  <si>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</si>
  <si>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</si>
  <si>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</si>
  <si>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</si>
  <si>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</si>
  <si>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</si>
  <si>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</si>
  <si>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</si>
  <si>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</si>
  <si>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</si>
  <si>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</si>
  <si>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</si>
  <si>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</si>
  <si>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</si>
  <si>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</si>
  <si>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</si>
  <si>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</si>
  <si>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</si>
  <si>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</si>
  <si>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</si>
  <si>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</si>
  <si>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</si>
  <si>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</si>
  <si>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</si>
  <si>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</si>
  <si>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</si>
  <si>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</si>
  <si>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</si>
  <si>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</si>
  <si>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</si>
  <si>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</si>
  <si>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</si>
  <si>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</si>
  <si>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</si>
  <si>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</si>
  <si>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</si>
  <si>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</si>
  <si>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</si>
  <si>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</si>
  <si>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</si>
  <si>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</si>
  <si>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</si>
  <si>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</si>
  <si>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</si>
  <si>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</si>
  <si>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</si>
  <si>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</si>
  <si>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</si>
  <si>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</si>
  <si>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</si>
  <si>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</si>
  <si>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</si>
  <si>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</si>
  <si>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</si>
  <si>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</si>
  <si>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</si>
  <si>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</si>
  <si>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</si>
  <si>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</si>
  <si>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</si>
  <si>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</si>
  <si>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</si>
  <si>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</si>
  <si>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</si>
  <si>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</si>
  <si>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</si>
  <si>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</si>
  <si>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</si>
  <si>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</si>
  <si>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</si>
  <si>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</si>
  <si>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</si>
  <si>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</si>
  <si>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</si>
  <si>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</si>
  <si>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</si>
  <si>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</si>
  <si>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</si>
  <si>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</si>
  <si>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</si>
  <si>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</si>
  <si>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</si>
  <si>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</si>
  <si>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</si>
  <si>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</si>
  <si>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</si>
  <si>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</si>
  <si>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</si>
  <si>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</si>
  <si>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</si>
  <si>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</si>
  <si>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</si>
  <si>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</si>
  <si>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</si>
  <si>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</si>
  <si>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</si>
  <si>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</si>
  <si>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</si>
  <si>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</si>
  <si>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</si>
  <si>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</si>
  <si>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</si>
  <si>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</si>
  <si>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</si>
  <si>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</si>
  <si>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</si>
  <si>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</si>
  <si>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</si>
  <si>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</si>
  <si>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</si>
  <si>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</si>
  <si>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</si>
  <si>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</si>
  <si>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</si>
  <si>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</si>
  <si>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</si>
  <si>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</si>
  <si>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</si>
  <si>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</si>
  <si>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</si>
  <si>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</si>
  <si>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</si>
  <si>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</si>
  <si>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</si>
  <si>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</si>
  <si>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</si>
  <si>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</si>
  <si>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</si>
  <si>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</si>
  <si>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</si>
  <si>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</si>
  <si>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</si>
  <si>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</si>
  <si>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</si>
  <si>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</si>
  <si>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</si>
  <si>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</si>
  <si>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</si>
  <si>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</si>
  <si>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</si>
  <si>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</si>
  <si>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</si>
  <si>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</si>
  <si>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</si>
  <si>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</si>
  <si>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</si>
  <si>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</si>
  <si>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</si>
  <si>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</si>
  <si>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</si>
  <si>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</si>
  <si>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</si>
  <si>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</si>
  <si>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</si>
  <si>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</si>
  <si>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</si>
  <si>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</si>
  <si>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</si>
  <si>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</si>
  <si>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</si>
  <si>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</si>
  <si>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</si>
  <si>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</si>
  <si>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</si>
  <si>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</si>
  <si>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</si>
  <si>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</si>
  <si>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</si>
  <si>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</si>
  <si>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</si>
  <si>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</si>
  <si>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</si>
  <si>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</si>
  <si>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</si>
  <si>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</si>
  <si>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</si>
  <si>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</si>
  <si>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</si>
  <si>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</si>
  <si>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</si>
  <si>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</si>
  <si>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</si>
  <si>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</si>
  <si>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</si>
  <si>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</si>
  <si>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</si>
  <si>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</si>
  <si>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</si>
  <si>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</si>
  <si>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</si>
  <si>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</si>
  <si>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</si>
  <si>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</si>
  <si>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</si>
  <si>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</si>
  <si>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</si>
  <si>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</si>
  <si>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</si>
  <si>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</si>
  <si>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</si>
  <si>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</si>
  <si>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</si>
  <si>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</si>
  <si>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</si>
  <si>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</si>
  <si>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</si>
  <si>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</si>
  <si>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</si>
  <si>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</si>
  <si>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</si>
  <si>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</si>
  <si>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</si>
  <si>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</si>
  <si>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</si>
  <si>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</si>
  <si>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</si>
  <si>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</si>
  <si>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</si>
  <si>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</si>
  <si>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</si>
  <si>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</si>
  <si>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</si>
  <si>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</si>
  <si>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</si>
  <si>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</si>
  <si>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</si>
  <si>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</si>
  <si>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</si>
  <si>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</si>
  <si>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</si>
  <si>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</si>
  <si>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</si>
  <si>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</si>
  <si>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</si>
  <si>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</si>
  <si>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</si>
  <si>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</si>
  <si>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</si>
  <si>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</si>
  <si>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</si>
  <si>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</si>
  <si>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</si>
  <si>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</si>
  <si>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</si>
  <si>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</si>
  <si>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</si>
  <si>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</si>
  <si>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</si>
  <si>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</si>
  <si>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</si>
  <si>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</si>
  <si>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</si>
  <si>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</si>
  <si>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</si>
  <si>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</si>
  <si>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</si>
  <si>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</si>
  <si>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</si>
  <si>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</si>
  <si>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</si>
  <si>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</si>
  <si>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</si>
  <si>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</si>
  <si>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</si>
  <si>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</si>
  <si>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</si>
  <si>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</si>
  <si>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</si>
  <si>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</si>
  <si>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</si>
  <si>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</si>
  <si>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</si>
  <si>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</si>
  <si>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</si>
  <si>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</si>
  <si>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</si>
  <si>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</si>
  <si>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</si>
  <si>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</si>
  <si>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</si>
  <si>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</si>
  <si>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</si>
  <si>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</si>
  <si>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</si>
  <si>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</si>
  <si>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</si>
  <si>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</si>
  <si>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</si>
  <si>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</si>
  <si>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</si>
  <si>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</si>
  <si>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</si>
  <si>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</si>
  <si>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</si>
  <si>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</si>
  <si>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</si>
  <si>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</si>
  <si>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</si>
  <si>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</si>
  <si>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</si>
  <si>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</si>
  <si>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</si>
  <si>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</si>
  <si>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</si>
  <si>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</si>
  <si>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</si>
  <si>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</si>
  <si>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</si>
  <si>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</si>
  <si>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</si>
  <si>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</si>
  <si>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</si>
  <si>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</si>
  <si>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</si>
  <si>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</si>
  <si>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</si>
  <si>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</si>
  <si>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</si>
  <si>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</si>
  <si>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</si>
  <si>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</si>
  <si>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</si>
  <si>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</si>
  <si>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</si>
  <si>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</si>
  <si>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</si>
  <si>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</si>
  <si>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</si>
  <si>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</si>
  <si>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</si>
  <si>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</si>
  <si>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</si>
  <si>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</si>
  <si>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</si>
  <si>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</si>
  <si>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</si>
  <si>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</si>
  <si>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</si>
  <si>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</si>
  <si>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</si>
  <si>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</si>
  <si>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</si>
  <si>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</si>
  <si>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</si>
  <si>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</si>
  <si>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</si>
  <si>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</si>
  <si>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</si>
  <si>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</si>
  <si>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</si>
  <si>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</si>
  <si>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</si>
  <si>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</si>
  <si>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</si>
  <si>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</si>
  <si>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</si>
  <si>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</si>
  <si>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</si>
  <si>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</si>
  <si>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</si>
  <si>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</si>
  <si>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</si>
  <si>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</si>
  <si>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</si>
  <si>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</si>
  <si>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</si>
  <si>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</si>
  <si>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</si>
  <si>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</si>
  <si>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</si>
  <si>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</si>
  <si>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</si>
  <si>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</si>
  <si>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</si>
  <si>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</si>
  <si>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</si>
  <si>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</si>
  <si>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</si>
  <si>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</si>
  <si>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</si>
  <si>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</si>
  <si>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</si>
  <si>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</si>
  <si>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</si>
  <si>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</si>
  <si>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</si>
  <si>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</si>
  <si>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</si>
  <si>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</si>
  <si>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</si>
  <si>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</si>
  <si>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</si>
  <si>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</si>
  <si>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</si>
  <si>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</si>
  <si>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</si>
  <si>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</si>
  <si>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</si>
  <si>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</si>
  <si>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</si>
  <si>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</si>
  <si>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</si>
  <si>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</si>
  <si>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</si>
  <si>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</si>
  <si>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</si>
  <si>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</si>
  <si>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</si>
  <si>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</si>
  <si>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</si>
  <si>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</si>
  <si>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</si>
  <si>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</si>
  <si>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</si>
  <si>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</si>
  <si>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</si>
  <si>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</si>
  <si>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</si>
  <si>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</si>
  <si>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</si>
  <si>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</si>
  <si>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</si>
  <si>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</si>
  <si>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</si>
  <si>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</si>
  <si>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</si>
  <si>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</si>
  <si>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</si>
  <si>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</si>
  <si>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</si>
  <si>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</si>
  <si>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</si>
  <si>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</si>
  <si>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</si>
  <si>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</si>
  <si>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</si>
  <si>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</si>
  <si>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</si>
  <si>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</si>
  <si>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</si>
  <si>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</si>
  <si>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</si>
  <si>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</si>
  <si>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</si>
  <si>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</si>
  <si>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</si>
  <si>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</si>
  <si>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</si>
  <si>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</si>
  <si>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</si>
  <si>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</si>
  <si>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</si>
  <si>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</si>
  <si>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</si>
  <si>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</si>
  <si>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</si>
  <si>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</si>
  <si>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</si>
  <si>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</si>
  <si>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</si>
  <si>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</si>
  <si>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</si>
  <si>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</si>
  <si>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</si>
  <si>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</si>
  <si>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</si>
  <si>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</si>
  <si>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</si>
  <si>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</si>
  <si>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</si>
  <si>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</si>
  <si>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</si>
  <si>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</si>
  <si>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</si>
  <si>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</si>
  <si>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</si>
  <si>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</si>
  <si>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</si>
  <si>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</si>
  <si>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</si>
  <si>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</si>
  <si>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</si>
  <si>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</si>
  <si>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</si>
  <si>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</si>
  <si>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</si>
  <si>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</si>
  <si>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</si>
  <si>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</si>
  <si>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</si>
  <si>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</si>
  <si>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</si>
  <si>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</si>
  <si>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</si>
  <si>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</si>
  <si>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</si>
  <si>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</si>
  <si>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</si>
  <si>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</si>
  <si>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</si>
  <si>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</si>
  <si>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</si>
  <si>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</si>
  <si>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</si>
  <si>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</si>
  <si>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</si>
  <si>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</si>
  <si>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</si>
  <si>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</si>
  <si>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</si>
  <si>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</si>
  <si>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</si>
  <si>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</si>
  <si>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</si>
  <si>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</si>
  <si>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</si>
  <si>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</si>
  <si>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</si>
  <si>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</si>
  <si>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</si>
  <si>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</si>
  <si>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</si>
  <si>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</si>
  <si>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</si>
  <si>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</si>
  <si>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</si>
  <si>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</si>
  <si>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</si>
  <si>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</si>
  <si>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</si>
  <si>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</si>
  <si>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</si>
  <si>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</si>
  <si>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</si>
  <si>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</si>
  <si>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</si>
  <si>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</si>
  <si>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</si>
  <si>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</si>
  <si>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</si>
  <si>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</si>
  <si>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</si>
  <si>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</si>
  <si>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</si>
  <si>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</si>
  <si>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</si>
  <si>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</si>
  <si>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</si>
  <si>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</si>
  <si>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</si>
  <si>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</si>
  <si>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</si>
  <si>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</si>
  <si>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</si>
  <si>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</si>
  <si>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</si>
  <si>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</si>
  <si>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</si>
  <si>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</si>
  <si>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</si>
  <si>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</si>
  <si>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</si>
  <si>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</si>
  <si>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</si>
  <si>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</si>
  <si>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</si>
  <si>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</si>
  <si>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</si>
  <si>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</si>
  <si>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</si>
  <si>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</si>
  <si>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</si>
  <si>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</si>
  <si>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</si>
  <si>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</si>
  <si>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</si>
  <si>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</si>
  <si>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</si>
  <si>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</si>
  <si>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</si>
  <si>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</si>
  <si>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</si>
  <si>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</si>
  <si>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</si>
  <si>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</si>
  <si>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</si>
  <si>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</si>
  <si>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</si>
  <si>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</si>
  <si>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</si>
  <si>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</si>
  <si>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</si>
  <si>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</si>
  <si>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</si>
  <si>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</si>
  <si>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</si>
  <si>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</si>
  <si>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</si>
  <si>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</si>
  <si>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</si>
  <si>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</si>
  <si>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</si>
  <si>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</si>
  <si>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</si>
  <si>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</si>
  <si>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</si>
  <si>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</si>
  <si>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</si>
  <si>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</si>
  <si>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</si>
  <si>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</si>
  <si>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</si>
  <si>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</si>
  <si>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</si>
  <si>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</si>
  <si>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</si>
  <si>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</si>
  <si>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</si>
  <si>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</si>
  <si>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</si>
  <si>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</si>
  <si>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</si>
  <si>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</si>
  <si>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</si>
  <si>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</si>
  <si>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</si>
  <si>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</si>
  <si>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</si>
  <si>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</si>
  <si>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</si>
  <si>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</si>
  <si>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</si>
  <si>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</si>
  <si>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</si>
  <si>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</si>
  <si>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</si>
  <si>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</si>
  <si>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</si>
  <si>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</si>
  <si>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</si>
  <si>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</si>
  <si>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</si>
  <si>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</si>
  <si>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</si>
  <si>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</si>
  <si>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</si>
  <si>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</si>
  <si>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</si>
  <si>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</si>
  <si>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</si>
  <si>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</si>
  <si>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</si>
  <si>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</si>
  <si>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</si>
  <si>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</si>
  <si>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</si>
  <si>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</si>
  <si>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</si>
  <si>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</si>
  <si>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</si>
  <si>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</si>
  <si>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</si>
  <si>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</si>
  <si>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</si>
  <si>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</si>
  <si>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</si>
  <si>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</si>
  <si>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</si>
  <si>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</si>
  <si>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</si>
  <si>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</si>
  <si>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</si>
  <si>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</si>
  <si>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</si>
  <si>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</si>
  <si>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</si>
  <si>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</si>
  <si>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</si>
  <si>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</si>
  <si>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</si>
  <si>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</si>
  <si>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</si>
  <si>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</si>
  <si>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</si>
  <si>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</si>
  <si>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</si>
  <si>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</si>
  <si>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</si>
  <si>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</si>
  <si>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</si>
  <si>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</si>
  <si>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</si>
  <si>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</si>
  <si>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</si>
  <si>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</si>
  <si>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</si>
  <si>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</si>
  <si>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</si>
  <si>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</si>
  <si>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</si>
  <si>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</si>
  <si>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</si>
  <si>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</si>
  <si>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</si>
  <si>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</si>
  <si>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</si>
  <si>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</si>
  <si>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</si>
  <si>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</si>
  <si>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</si>
  <si>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</si>
  <si>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</si>
  <si>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</si>
  <si>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</si>
  <si>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</si>
  <si>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</si>
  <si>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</si>
  <si>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</si>
  <si>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</si>
  <si>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</si>
  <si>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</si>
  <si>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</si>
  <si>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</si>
  <si>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</si>
  <si>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</si>
  <si>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</si>
  <si>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</si>
  <si>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</si>
  <si>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</si>
  <si>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</si>
  <si>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</si>
  <si>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</si>
  <si>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</si>
  <si>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</si>
  <si>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</si>
  <si>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</si>
  <si>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</si>
  <si>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</si>
  <si>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</si>
  <si>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</si>
  <si>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</si>
  <si>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</si>
  <si>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</si>
  <si>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</si>
  <si>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</si>
  <si>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</si>
  <si>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</si>
  <si>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</si>
  <si>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</si>
  <si>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</si>
  <si>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</si>
  <si>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</si>
  <si>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</si>
  <si>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</si>
  <si>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</si>
  <si>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</si>
  <si>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</si>
  <si>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</si>
  <si>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</si>
  <si>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</si>
  <si>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</si>
  <si>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</si>
  <si>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</si>
  <si>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</si>
  <si>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</si>
  <si>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</si>
  <si>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</si>
  <si>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</si>
  <si>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</si>
  <si>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</si>
  <si>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</si>
  <si>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</si>
  <si>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</si>
  <si>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</si>
  <si>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</si>
  <si>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</si>
  <si>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</si>
  <si>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</si>
  <si>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</si>
  <si>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</si>
  <si>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</si>
  <si>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</si>
  <si>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</si>
  <si>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</si>
  <si>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</si>
  <si>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</si>
  <si>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</si>
  <si>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</si>
  <si>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</si>
  <si>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</si>
  <si>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</si>
  <si>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</si>
  <si>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</si>
  <si>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</si>
  <si>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</si>
  <si>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</si>
  <si>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</si>
  <si>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</si>
  <si>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</si>
  <si>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</si>
  <si>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</si>
  <si>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</si>
  <si>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</si>
  <si>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</si>
  <si>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</si>
  <si>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</si>
  <si>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</si>
  <si>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</si>
  <si>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</si>
  <si>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</si>
  <si>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</si>
  <si>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</si>
  <si>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</si>
  <si>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</si>
  <si>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</si>
  <si>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</si>
  <si>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</si>
  <si>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</si>
  <si>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</si>
  <si>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</si>
  <si>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</si>
  <si>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</si>
  <si>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</si>
  <si>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</si>
  <si>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</si>
  <si>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</si>
  <si>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</si>
  <si>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</si>
  <si>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</si>
  <si>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</si>
  <si>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</si>
  <si>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</si>
  <si>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</si>
  <si>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</si>
  <si>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</si>
  <si>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</si>
  <si>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</si>
  <si>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</si>
  <si>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</si>
  <si>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</si>
  <si>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</si>
  <si>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</si>
  <si>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</si>
  <si>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</si>
  <si>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</si>
  <si>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</si>
  <si>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</si>
  <si>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</si>
  <si>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</si>
  <si>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</si>
  <si>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</si>
  <si>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</si>
  <si>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</si>
  <si>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</si>
  <si>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</si>
  <si>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</si>
  <si>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</si>
  <si>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</si>
  <si>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</si>
  <si>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</si>
  <si>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</si>
  <si>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</si>
  <si>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</si>
  <si>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</si>
  <si>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</si>
  <si>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</si>
  <si>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</si>
  <si>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</si>
  <si>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</si>
  <si>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</si>
  <si>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</si>
  <si>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</si>
  <si>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</si>
  <si>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</si>
  <si>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</si>
  <si>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</si>
  <si>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</si>
  <si>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</si>
  <si>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</si>
  <si>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</si>
  <si>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</si>
  <si>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</si>
  <si>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</si>
  <si>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</si>
  <si>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</si>
  <si>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</si>
  <si>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</si>
  <si>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</si>
  <si>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</si>
  <si>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</si>
  <si>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</si>
  <si>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</si>
  <si>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</si>
  <si>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</si>
  <si>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</si>
  <si>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</si>
  <si>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</si>
  <si>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</si>
  <si>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</si>
  <si>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</si>
  <si>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</si>
  <si>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</si>
  <si>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</si>
  <si>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</si>
  <si>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</si>
  <si>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</si>
  <si>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</si>
  <si>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</si>
  <si>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</si>
  <si>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</si>
  <si>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</si>
  <si>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</si>
  <si>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</si>
  <si>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</si>
  <si>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</si>
  <si>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</si>
  <si>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</si>
  <si>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</si>
  <si>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</si>
  <si>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</si>
  <si>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</si>
  <si>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</si>
  <si>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</si>
  <si>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</si>
  <si>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</si>
  <si>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</si>
  <si>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</si>
  <si>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</si>
  <si>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</si>
  <si>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</si>
  <si>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</si>
  <si>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</si>
  <si>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</si>
  <si>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</si>
  <si>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</si>
  <si>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</si>
  <si>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</si>
  <si>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</si>
  <si>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</si>
  <si>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</si>
  <si>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</si>
  <si>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</si>
  <si>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</si>
  <si>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</si>
  <si>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</si>
  <si>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</si>
  <si>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</si>
  <si>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</si>
  <si>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</si>
  <si>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</si>
  <si>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</si>
  <si>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</si>
  <si>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</si>
  <si>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</si>
  <si>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</si>
  <si>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</si>
  <si>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</si>
  <si>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</si>
  <si>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</si>
  <si>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</si>
  <si>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</si>
  <si>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</si>
  <si>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</si>
  <si>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</si>
  <si>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</si>
  <si>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</si>
  <si>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</si>
  <si>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</si>
  <si>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</si>
  <si>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</si>
  <si>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</si>
  <si>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</si>
  <si>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</si>
  <si>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</si>
  <si>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</si>
  <si>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</si>
  <si>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</si>
  <si>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</si>
  <si>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</si>
  <si>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</si>
  <si>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</si>
  <si>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</si>
  <si>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</si>
  <si>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</si>
  <si>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</si>
  <si>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</si>
  <si>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</si>
  <si>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</si>
  <si>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</si>
  <si>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</si>
  <si>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</si>
  <si>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</si>
  <si>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</si>
  <si>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</si>
  <si>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</si>
  <si>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</si>
  <si>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</si>
  <si>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</si>
  <si>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</si>
  <si>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</si>
  <si>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</si>
  <si>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</si>
  <si>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</si>
  <si>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</si>
  <si>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</si>
  <si>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</si>
  <si>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</si>
  <si>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</si>
  <si>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</si>
  <si>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</si>
  <si>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</si>
  <si>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</si>
  <si>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</si>
  <si>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</si>
  <si>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</si>
  <si>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</si>
  <si>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</si>
  <si>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</si>
  <si>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</si>
  <si>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</si>
  <si>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</si>
  <si>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</si>
  <si>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</si>
  <si>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</si>
  <si>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</si>
  <si>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</si>
  <si>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</si>
  <si>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</si>
  <si>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</si>
  <si>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</si>
  <si>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</si>
  <si>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</si>
  <si>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</si>
  <si>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</si>
  <si>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</si>
  <si>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</si>
  <si>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</si>
  <si>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</si>
  <si>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</si>
  <si>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</si>
  <si>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</si>
  <si>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</si>
  <si>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</si>
  <si>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</si>
  <si>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</si>
  <si>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</si>
  <si>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</si>
  <si>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</si>
  <si>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</si>
  <si>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</si>
  <si>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</si>
  <si>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</si>
  <si>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</si>
  <si>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</si>
  <si>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</si>
  <si>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</si>
  <si>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</si>
  <si>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</si>
  <si>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</si>
  <si>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</si>
  <si>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</si>
  <si>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</si>
  <si>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</si>
  <si>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</si>
  <si>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</si>
  <si>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</si>
  <si>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</si>
  <si>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</si>
  <si>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</si>
  <si>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</si>
  <si>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</si>
  <si>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</si>
  <si>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</si>
  <si>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</si>
  <si>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</si>
  <si>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</si>
  <si>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</si>
  <si>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</si>
  <si>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</si>
  <si>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</si>
  <si>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</si>
  <si>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</si>
  <si>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</si>
  <si>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</si>
  <si>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</si>
  <si>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</si>
  <si>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</si>
  <si>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</si>
  <si>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</si>
  <si>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</si>
  <si>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</si>
  <si>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</si>
  <si>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</si>
  <si>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</si>
  <si>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</si>
  <si>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</si>
  <si>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</si>
  <si>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</si>
  <si>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</si>
  <si>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</si>
  <si>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</si>
  <si>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</si>
  <si>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</si>
  <si>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</si>
  <si>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</si>
  <si>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</si>
  <si>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</si>
  <si>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</si>
  <si>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</si>
  <si>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</si>
  <si>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</si>
  <si>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</si>
  <si>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</si>
  <si>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</si>
  <si>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</si>
  <si>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</si>
  <si>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</si>
  <si>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</si>
  <si>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</si>
  <si>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</si>
  <si>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</si>
  <si>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</si>
  <si>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</si>
  <si>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</si>
  <si>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</si>
  <si>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</si>
  <si>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</si>
  <si>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</si>
  <si>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</si>
  <si>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</si>
  <si>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</si>
  <si>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</si>
  <si>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</si>
  <si>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</si>
  <si>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</si>
  <si>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</si>
  <si>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</si>
  <si>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</si>
  <si>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</si>
  <si>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</si>
  <si>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</si>
  <si>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</si>
  <si>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</si>
  <si>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</si>
  <si>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</si>
  <si>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</si>
  <si>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</si>
  <si>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</si>
  <si>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</si>
  <si>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</si>
  <si>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</si>
  <si>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</si>
  <si>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</si>
  <si>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</si>
  <si>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</si>
  <si>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</si>
  <si>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</si>
  <si>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</si>
  <si>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</si>
  <si>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</si>
  <si>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</si>
  <si>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</si>
  <si>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</si>
  <si>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</si>
  <si>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</si>
  <si>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</si>
  <si>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</si>
  <si>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</si>
  <si>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</si>
  <si>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</si>
  <si>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</si>
  <si>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</si>
  <si>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</si>
  <si>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</si>
  <si>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</si>
  <si>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</si>
  <si>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</si>
  <si>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</si>
  <si>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</si>
  <si>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</si>
  <si>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</si>
  <si>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</si>
  <si>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</si>
  <si>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</si>
  <si>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</si>
  <si>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</si>
  <si>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</si>
  <si>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</si>
  <si>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</si>
  <si>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</si>
  <si>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</si>
  <si>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</si>
  <si>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</si>
  <si>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</si>
  <si>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</si>
  <si>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</si>
  <si>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</si>
  <si>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</si>
  <si>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</si>
  <si>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</si>
  <si>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</si>
  <si>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</si>
  <si>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</si>
  <si>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</si>
  <si>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</si>
  <si>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</si>
  <si>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</si>
  <si>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</si>
  <si>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</si>
  <si>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</si>
  <si>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</si>
  <si>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</si>
  <si>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</si>
  <si>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</si>
  <si>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</si>
  <si>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</si>
  <si>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</si>
  <si>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</si>
  <si>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</si>
  <si>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</si>
  <si>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</si>
  <si>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</si>
  <si>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</si>
  <si>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</si>
  <si>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</si>
  <si>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</si>
  <si>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</si>
  <si>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</si>
  <si>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</si>
  <si>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</si>
  <si>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</si>
  <si>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</si>
  <si>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</si>
  <si>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</si>
  <si>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</si>
  <si>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</si>
  <si>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</si>
  <si>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</si>
  <si>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</si>
  <si>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</si>
  <si>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</si>
  <si>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</si>
  <si>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</si>
  <si>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</si>
  <si>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</si>
  <si>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</si>
  <si>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</si>
  <si>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</si>
  <si>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</si>
  <si>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</si>
  <si>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</si>
  <si>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</si>
  <si>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</si>
  <si>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</si>
  <si>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</si>
  <si>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</si>
  <si>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</si>
  <si>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</si>
  <si>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</si>
  <si>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</si>
  <si>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</si>
  <si>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</si>
  <si>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</si>
  <si>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</si>
  <si>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</si>
  <si>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</si>
  <si>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</si>
  <si>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</si>
  <si>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</si>
  <si>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</si>
  <si>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</si>
  <si>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</si>
  <si>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</si>
  <si>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</si>
  <si>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</si>
  <si>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</si>
  <si>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</si>
  <si>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</si>
  <si>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</si>
  <si>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</si>
  <si>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</si>
  <si>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</si>
  <si>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</si>
  <si>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</si>
  <si>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</si>
  <si>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</si>
  <si>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</si>
  <si>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</si>
  <si>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</si>
  <si>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</si>
  <si>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</si>
  <si>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</si>
  <si>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</si>
  <si>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</si>
  <si>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</si>
  <si>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</si>
  <si>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</si>
  <si>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</si>
  <si>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</si>
  <si>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</si>
  <si>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</si>
  <si>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</si>
  <si>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</si>
  <si>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</si>
  <si>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</si>
  <si>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</si>
  <si>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</si>
  <si>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</si>
  <si>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</si>
  <si>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</si>
  <si>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</si>
  <si>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</si>
  <si>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</si>
  <si>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</si>
  <si>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</si>
  <si>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</si>
  <si>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</si>
  <si>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</si>
  <si>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</si>
  <si>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</si>
  <si>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</si>
  <si>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</si>
  <si>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</si>
  <si>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</si>
  <si>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</si>
  <si>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</si>
  <si>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</si>
  <si>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</si>
  <si>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</si>
  <si>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</si>
  <si>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</si>
  <si>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</si>
  <si>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</si>
  <si>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</si>
  <si>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</si>
  <si>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</si>
  <si>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</si>
  <si>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</si>
  <si>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</si>
  <si>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</si>
  <si>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</si>
  <si>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</si>
  <si>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</si>
  <si>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</si>
  <si>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</si>
  <si>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</si>
  <si>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</si>
  <si>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</si>
  <si>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</si>
  <si>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</si>
  <si>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</si>
  <si>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</si>
  <si>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</si>
  <si>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</si>
  <si>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</si>
  <si>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</si>
  <si>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</si>
  <si>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</si>
  <si>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</si>
  <si>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</si>
  <si>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</si>
  <si>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</si>
  <si>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</si>
  <si>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</si>
  <si>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</si>
  <si>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</si>
  <si>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</si>
  <si>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</si>
  <si>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</si>
  <si>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</si>
  <si>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</si>
  <si>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</si>
  <si>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</si>
  <si>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</si>
  <si>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</si>
  <si>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</si>
  <si>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</si>
  <si>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</si>
  <si>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</si>
  <si>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</si>
  <si>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</si>
  <si>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</si>
  <si>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</si>
  <si>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</si>
  <si>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</si>
  <si>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</si>
  <si>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</si>
  <si>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</si>
  <si>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</si>
  <si>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</si>
  <si>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</si>
  <si>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</si>
  <si>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</si>
  <si>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</si>
  <si>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</si>
  <si>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</si>
  <si>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</si>
  <si>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</si>
  <si>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</si>
  <si>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</si>
  <si>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</si>
  <si>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</si>
  <si>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</si>
  <si>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</si>
  <si>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</si>
  <si>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</si>
  <si>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</si>
  <si>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</si>
  <si>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</si>
  <si>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</si>
  <si>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</si>
  <si>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</si>
  <si>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</si>
  <si>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</si>
  <si>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</si>
  <si>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</si>
  <si>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</si>
  <si>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</si>
  <si>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</si>
  <si>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</si>
  <si>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</si>
  <si>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</si>
  <si>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</si>
  <si>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</si>
  <si>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</si>
  <si>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</si>
  <si>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</si>
  <si>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</si>
  <si>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</si>
  <si>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</si>
  <si>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</si>
  <si>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</si>
  <si>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</si>
  <si>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</si>
  <si>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</si>
  <si>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</si>
  <si>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</si>
  <si>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</si>
  <si>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</si>
  <si>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</si>
  <si>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</si>
  <si>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</si>
  <si>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</si>
  <si>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</si>
  <si>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</si>
  <si>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</si>
  <si>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</si>
  <si>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</si>
  <si>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</si>
  <si>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</si>
  <si>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</si>
  <si>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</si>
  <si>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</si>
  <si>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</si>
  <si>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</si>
  <si>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</si>
  <si>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</si>
  <si>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</si>
  <si>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</si>
  <si>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</si>
  <si>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</si>
  <si>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</si>
  <si>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</si>
  <si>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</si>
  <si>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</si>
  <si>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</si>
  <si>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</si>
  <si>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</si>
  <si>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</si>
  <si>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</si>
  <si>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</si>
  <si>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</si>
  <si>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</si>
  <si>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</si>
  <si>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</si>
  <si>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</si>
  <si>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</si>
  <si>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</si>
  <si>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</si>
  <si>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</si>
  <si>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</si>
  <si>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</si>
  <si>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</si>
  <si>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</si>
  <si>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</si>
  <si>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</si>
  <si>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</si>
  <si>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</si>
  <si>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</si>
  <si>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</si>
  <si>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</si>
  <si>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</si>
  <si>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</si>
  <si>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</si>
  <si>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</si>
  <si>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</si>
  <si>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</si>
  <si>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</si>
  <si>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</si>
  <si>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</si>
  <si>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</si>
  <si>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</si>
  <si>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</si>
  <si>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</si>
  <si>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</si>
  <si>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</si>
  <si>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</si>
  <si>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</si>
  <si>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</si>
  <si>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</si>
  <si>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</si>
  <si>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</si>
  <si>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</si>
  <si>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</si>
  <si>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</si>
  <si>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</si>
  <si>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</si>
  <si>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</si>
  <si>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</si>
  <si>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</si>
  <si>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</si>
  <si>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</si>
  <si>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</si>
  <si>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</si>
  <si>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</si>
  <si>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</si>
  <si>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</si>
  <si>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</si>
  <si>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</si>
  <si>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</si>
  <si>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</si>
  <si>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</si>
  <si>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</si>
  <si>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</si>
  <si>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</si>
  <si>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</si>
  <si>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</si>
  <si>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</si>
  <si>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</si>
  <si>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</si>
  <si>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</si>
  <si>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</si>
  <si>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</si>
  <si>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</si>
  <si>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</si>
  <si>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</si>
  <si>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</si>
  <si>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</si>
  <si>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</si>
  <si>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</si>
  <si>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</si>
  <si>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</si>
  <si>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</si>
  <si>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</si>
  <si>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</si>
  <si>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</si>
  <si>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</si>
  <si>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</si>
  <si>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</si>
  <si>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</si>
  <si>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</si>
  <si>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</si>
  <si>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</si>
  <si>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</si>
  <si>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</si>
  <si>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</si>
  <si>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</si>
  <si>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</si>
  <si>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</si>
  <si>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</si>
  <si>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</si>
  <si>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</si>
  <si>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</si>
  <si>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</si>
  <si>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</si>
  <si>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</si>
  <si>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</si>
  <si>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</si>
  <si>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</si>
  <si>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</si>
  <si>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</si>
  <si>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</si>
  <si>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</si>
  <si>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</si>
  <si>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</si>
  <si>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</si>
  <si>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</si>
  <si>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</si>
  <si>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</si>
  <si>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</si>
  <si>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</si>
  <si>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</si>
  <si>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</si>
  <si>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</si>
  <si>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</si>
  <si>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</si>
  <si>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</si>
  <si>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</si>
  <si>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</si>
  <si>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</si>
  <si>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</si>
  <si>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</si>
  <si>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</si>
  <si>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</si>
  <si>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</si>
  <si>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</si>
  <si>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</si>
  <si>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</si>
  <si>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</si>
  <si>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</si>
  <si>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</si>
  <si>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</si>
  <si>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</si>
  <si>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</si>
  <si>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</si>
  <si>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</si>
  <si>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</si>
  <si>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</si>
  <si>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</si>
  <si>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</si>
  <si>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</si>
  <si>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</si>
  <si>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</si>
  <si>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</si>
  <si>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</si>
  <si>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</si>
  <si>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</si>
  <si>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</si>
  <si>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</si>
  <si>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</si>
  <si>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</si>
  <si>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</si>
  <si>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</si>
  <si>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</si>
  <si>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</si>
  <si>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</si>
  <si>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</si>
  <si>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</si>
  <si>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</si>
  <si>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</si>
  <si>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</si>
  <si>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</si>
  <si>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</si>
  <si>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</si>
  <si>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</si>
  <si>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</si>
  <si>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</si>
  <si>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</si>
  <si>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</si>
  <si>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</si>
  <si>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</si>
  <si>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</si>
  <si>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</si>
  <si>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</si>
  <si>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</si>
  <si>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</si>
  <si>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</si>
  <si>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</si>
  <si>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</si>
  <si>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</si>
  <si>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</si>
  <si>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</si>
  <si>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</si>
  <si>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</si>
  <si>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</si>
  <si>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</si>
  <si>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</si>
  <si>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</si>
  <si>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</si>
  <si>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</si>
  <si>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</si>
  <si>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</si>
  <si>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</si>
  <si>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</si>
  <si>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</si>
  <si>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</si>
  <si>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</si>
  <si>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</si>
  <si>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</si>
  <si>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</si>
  <si>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</si>
  <si>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</si>
  <si>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</si>
  <si>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</si>
  <si>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</si>
  <si>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</si>
  <si>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</si>
  <si>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</si>
  <si>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</si>
  <si>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</si>
  <si>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</si>
  <si>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</si>
  <si>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</si>
  <si>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</si>
  <si>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</si>
  <si>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</si>
  <si>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</si>
  <si>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</si>
  <si>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</si>
  <si>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</si>
  <si>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</si>
  <si>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</si>
  <si>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</si>
  <si>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</si>
  <si>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</si>
  <si>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</si>
  <si>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</si>
  <si>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</si>
  <si>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</si>
  <si>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</si>
  <si>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</si>
  <si>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</si>
  <si>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</si>
  <si>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</si>
  <si>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</si>
  <si>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</si>
  <si>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</si>
  <si>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</si>
  <si>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</si>
  <si>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</si>
  <si>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</si>
  <si>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</si>
  <si>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</si>
  <si>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</si>
  <si>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</si>
  <si>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</si>
  <si>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</si>
  <si>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</si>
  <si>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</si>
  <si>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</si>
  <si>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</si>
  <si>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</si>
  <si>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</si>
  <si>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</si>
  <si>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</si>
  <si>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</si>
  <si>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</si>
  <si>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</si>
  <si>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</si>
  <si>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</si>
  <si>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</si>
  <si>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</si>
  <si>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</si>
  <si>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</si>
  <si>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</si>
  <si>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</si>
  <si>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</si>
  <si>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</si>
  <si>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</si>
  <si>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</si>
  <si>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</si>
  <si>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</si>
  <si>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</si>
  <si>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</si>
  <si>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</si>
  <si>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</si>
  <si>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</si>
  <si>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</si>
  <si>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</si>
  <si>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</si>
  <si>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</si>
  <si>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</si>
  <si>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</si>
  <si>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</si>
  <si>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</si>
  <si>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</si>
  <si>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</si>
  <si>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</si>
  <si>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</si>
  <si>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</si>
  <si>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</si>
  <si>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</si>
  <si>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</si>
  <si>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</si>
  <si>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</si>
  <si>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</si>
  <si>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</si>
  <si>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</si>
  <si>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</si>
  <si>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</si>
  <si>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</si>
  <si>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</si>
  <si>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</si>
  <si>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</si>
  <si>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</si>
  <si>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</si>
  <si>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</si>
  <si>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</si>
  <si>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</si>
  <si>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</si>
  <si>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</si>
  <si>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</si>
  <si>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</si>
  <si>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</si>
  <si>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</si>
  <si>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</si>
  <si>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</si>
  <si>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</si>
  <si>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</si>
  <si>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</si>
  <si>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</si>
  <si>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</si>
  <si>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</si>
  <si>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</si>
  <si>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</si>
  <si>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</si>
  <si>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</si>
  <si>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</si>
  <si>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</si>
  <si>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</si>
  <si>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</si>
  <si>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</si>
  <si>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</si>
  <si>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</si>
  <si>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</si>
  <si>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</si>
  <si>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</si>
  <si>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</si>
  <si>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</si>
  <si>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</si>
  <si>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</si>
  <si>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</si>
  <si>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</si>
  <si>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</si>
  <si>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</si>
  <si>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</si>
  <si>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</si>
  <si>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</si>
  <si>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</si>
  <si>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</si>
  <si>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</si>
  <si>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</si>
  <si>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</si>
  <si>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</si>
  <si>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</si>
  <si>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</si>
  <si>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</si>
  <si>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</si>
  <si>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</si>
  <si>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</si>
  <si>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</si>
  <si>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</si>
  <si>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</si>
  <si>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</si>
  <si>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</si>
  <si>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</si>
  <si>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</si>
  <si>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</si>
  <si>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</si>
  <si>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</si>
  <si>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</si>
  <si>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</si>
  <si>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</si>
  <si>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</si>
  <si>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</si>
  <si>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</si>
  <si>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</si>
  <si>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</si>
  <si>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</si>
  <si>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</si>
  <si>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</si>
  <si>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</si>
  <si>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</si>
  <si>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</si>
  <si>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</si>
  <si>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</si>
  <si>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</si>
  <si>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</si>
  <si>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</si>
  <si>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</si>
  <si>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</si>
  <si>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</si>
  <si>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</si>
  <si>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</si>
  <si>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</si>
  <si>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</si>
  <si>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</si>
  <si>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</si>
  <si>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</si>
  <si>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</si>
  <si>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</si>
  <si>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</si>
  <si>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</si>
  <si>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</si>
  <si>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</si>
  <si>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</si>
  <si>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</si>
  <si>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</si>
  <si>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</si>
  <si>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</si>
  <si>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</si>
  <si>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</si>
  <si>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</si>
  <si>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</si>
  <si>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</si>
  <si>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</si>
  <si>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</si>
  <si>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</si>
  <si>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</si>
  <si>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</si>
  <si>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</si>
  <si>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</si>
  <si>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</si>
  <si>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</si>
  <si>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</si>
  <si>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</si>
  <si>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</si>
  <si>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</si>
  <si>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</si>
  <si>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</si>
  <si>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</si>
  <si>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</si>
  <si>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</si>
  <si>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</si>
  <si>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</si>
  <si>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</si>
  <si>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</si>
  <si>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</si>
  <si>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</si>
  <si>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</si>
  <si>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</si>
  <si>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</si>
  <si>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</si>
  <si>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</si>
  <si>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</si>
  <si>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</si>
  <si>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</si>
  <si>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</si>
  <si>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</si>
  <si>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</si>
  <si>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</si>
  <si>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</si>
  <si>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</si>
  <si>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</si>
  <si>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</si>
  <si>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</si>
  <si>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</si>
  <si>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</si>
  <si>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</si>
  <si>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</si>
  <si>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</si>
  <si>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</si>
  <si>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</si>
  <si>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</si>
  <si>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</si>
  <si>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</si>
  <si>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</si>
  <si>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</si>
  <si>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</si>
  <si>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</si>
  <si>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</si>
  <si>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</si>
  <si>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</si>
  <si>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</si>
  <si>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</si>
  <si>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</si>
  <si>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</si>
  <si>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</si>
  <si>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</si>
  <si>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</si>
  <si>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</si>
  <si>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</si>
  <si>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</si>
  <si>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</si>
  <si>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</si>
  <si>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</si>
  <si>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</si>
  <si>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</si>
  <si>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</si>
  <si>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</si>
  <si>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</si>
  <si>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</si>
  <si>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</si>
  <si>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</si>
  <si>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</si>
  <si>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</si>
  <si>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</si>
  <si>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</si>
  <si>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</si>
  <si>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</si>
  <si>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</si>
  <si>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</si>
  <si>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</si>
  <si>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</si>
  <si>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</si>
  <si>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</si>
  <si>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</si>
  <si>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</si>
  <si>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</si>
  <si>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</si>
  <si>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</si>
  <si>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</si>
  <si>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</si>
  <si>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</si>
  <si>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</si>
  <si>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</si>
  <si>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</si>
  <si>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</si>
  <si>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</si>
  <si>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</si>
  <si>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</si>
  <si>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</si>
  <si>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</si>
  <si>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</si>
  <si>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</si>
  <si>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</si>
  <si>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</si>
  <si>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</si>
  <si>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</si>
  <si>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</si>
  <si>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</si>
  <si>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</si>
  <si>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</si>
  <si>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</si>
  <si>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</si>
  <si>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</si>
  <si>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</si>
  <si>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</si>
  <si>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</si>
  <si>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</si>
  <si>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</si>
  <si>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</si>
  <si>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</si>
  <si>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</si>
  <si>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</si>
  <si>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</si>
  <si>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</si>
  <si>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</si>
  <si>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</si>
  <si>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</si>
  <si>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</si>
  <si>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</si>
  <si>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</si>
  <si>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</si>
  <si>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</si>
  <si>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</si>
  <si>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</si>
  <si>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</si>
  <si>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</si>
  <si>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</si>
  <si>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</si>
  <si>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</si>
  <si>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</si>
  <si>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</si>
  <si>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</si>
  <si>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</si>
  <si>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</si>
  <si>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</si>
  <si>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</si>
  <si>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</si>
  <si>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</si>
  <si>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</si>
  <si>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</si>
  <si>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</si>
  <si>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</si>
  <si>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</si>
  <si>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</si>
  <si>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</si>
  <si>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</si>
  <si>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</si>
  <si>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</si>
  <si>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</si>
  <si>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</si>
  <si>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</si>
  <si>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</si>
  <si>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</si>
  <si>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</si>
  <si>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</si>
  <si>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</si>
  <si>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</si>
  <si>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</si>
  <si>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</si>
  <si>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</si>
  <si>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</si>
  <si>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</si>
  <si>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</si>
  <si>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</si>
  <si>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</si>
  <si>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</si>
  <si>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</si>
  <si>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</si>
  <si>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</si>
  <si>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</si>
  <si>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</si>
  <si>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</si>
  <si>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</si>
  <si>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</si>
  <si>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</si>
  <si>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</si>
  <si>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</si>
  <si>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</si>
  <si>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</si>
  <si>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</si>
  <si>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</si>
  <si>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</si>
  <si>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</si>
  <si>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</si>
  <si>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</si>
  <si>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</si>
  <si>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</si>
  <si>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</si>
  <si>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</si>
  <si>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</si>
  <si>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</si>
  <si>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</si>
  <si>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</si>
  <si>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</si>
  <si>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</si>
  <si>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</si>
  <si>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</si>
  <si>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</si>
  <si>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</si>
  <si>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</si>
  <si>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</si>
  <si>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</si>
  <si>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</si>
  <si>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</si>
  <si>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</si>
  <si>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</si>
  <si>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</si>
  <si>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</si>
  <si>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</si>
  <si>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</si>
  <si>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</si>
  <si>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</si>
  <si>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</si>
  <si>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</si>
  <si>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</si>
  <si>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</si>
  <si>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</si>
  <si>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</si>
  <si>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</si>
  <si>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</si>
  <si>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</si>
  <si>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</si>
  <si>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</si>
  <si>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</si>
  <si>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</si>
  <si>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</si>
  <si>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</si>
  <si>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</si>
  <si>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</si>
  <si>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</si>
  <si>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</si>
  <si>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</si>
  <si>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</si>
  <si>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</si>
  <si>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</si>
  <si>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</si>
  <si>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</si>
  <si>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</si>
  <si>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</si>
  <si>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</si>
  <si>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</si>
  <si>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</si>
  <si>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</si>
  <si>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</si>
  <si>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</si>
  <si>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</si>
  <si>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</si>
  <si>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</si>
  <si>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</si>
  <si>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</si>
  <si>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</si>
  <si>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</si>
  <si>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</si>
  <si>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</si>
  <si>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</si>
  <si>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</si>
  <si>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</si>
  <si>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</si>
  <si>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</si>
  <si>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</si>
  <si>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</si>
  <si>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</si>
  <si>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</si>
  <si>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</si>
  <si>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</si>
  <si>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</si>
  <si>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</si>
  <si>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</si>
  <si>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</si>
  <si>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</si>
  <si>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</si>
  <si>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</si>
  <si>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</si>
  <si>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</si>
  <si>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</si>
  <si>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</si>
  <si>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</si>
  <si>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</si>
  <si>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</si>
  <si>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</si>
  <si>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</si>
  <si>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</si>
  <si>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</si>
  <si>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</si>
  <si>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</si>
  <si>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</si>
  <si>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</si>
  <si>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</si>
  <si>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</si>
  <si>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</si>
  <si>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</si>
  <si>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</si>
  <si>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</si>
  <si>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</si>
  <si>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</si>
  <si>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</si>
  <si>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</si>
  <si>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</si>
  <si>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</si>
  <si>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</si>
  <si>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</si>
  <si>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</si>
  <si>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</si>
  <si>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</si>
  <si>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</si>
  <si>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</si>
  <si>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</si>
  <si>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</si>
  <si>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</si>
  <si>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</si>
  <si>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</si>
  <si>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</si>
  <si>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</si>
  <si>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</si>
  <si>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</si>
  <si>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</si>
  <si>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</si>
  <si>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</si>
  <si>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</si>
  <si>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</si>
  <si>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</si>
  <si>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</si>
  <si>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</si>
  <si>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</si>
  <si>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</si>
  <si>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</si>
  <si>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</si>
  <si>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</si>
  <si>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</si>
  <si>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</si>
  <si>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</si>
  <si>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</si>
  <si>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</si>
  <si>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</si>
  <si>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</si>
  <si>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</si>
  <si>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</si>
  <si>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</si>
  <si>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</si>
  <si>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</si>
  <si>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</si>
  <si>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</si>
  <si>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</si>
  <si>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</si>
  <si>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</si>
  <si>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</si>
  <si>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</si>
  <si>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</si>
  <si>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</si>
  <si>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</si>
  <si>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</si>
  <si>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</si>
  <si>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</si>
  <si>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</si>
  <si>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</si>
  <si>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</si>
  <si>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</si>
  <si>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</si>
  <si>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</si>
  <si>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</si>
  <si>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</si>
  <si>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</si>
  <si>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</si>
  <si>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</si>
  <si>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</si>
  <si>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</si>
  <si>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</si>
  <si>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</si>
  <si>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</si>
  <si>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</si>
  <si>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</si>
  <si>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</si>
  <si>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</si>
  <si>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</si>
  <si>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</si>
  <si>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</si>
  <si>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</si>
  <si>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</si>
  <si>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</si>
  <si>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</si>
  <si>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</si>
  <si>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</si>
  <si>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</si>
  <si>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</si>
  <si>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</si>
  <si>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</si>
  <si>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</si>
  <si>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</si>
  <si>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</si>
  <si>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</si>
  <si>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</si>
  <si>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</si>
  <si>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</si>
  <si>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</si>
  <si>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</si>
  <si>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</si>
  <si>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</si>
  <si>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</si>
  <si>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</si>
  <si>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</si>
  <si>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</si>
  <si>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</si>
  <si>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</si>
  <si>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</si>
  <si>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</si>
  <si>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</si>
  <si>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</si>
  <si>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</si>
  <si>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</si>
  <si>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</si>
  <si>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</si>
  <si>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</si>
  <si>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</si>
  <si>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</si>
  <si>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</si>
  <si>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</si>
  <si>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</si>
  <si>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</si>
  <si>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</si>
  <si>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</si>
  <si>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</si>
  <si>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</si>
  <si>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</si>
  <si>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</si>
  <si>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</si>
  <si>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</si>
  <si>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</si>
  <si>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</si>
  <si>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</si>
  <si>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</si>
  <si>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</si>
  <si>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</si>
  <si>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</si>
  <si>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</si>
  <si>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</si>
  <si>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</si>
  <si>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</si>
  <si>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</si>
  <si>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</si>
  <si>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</si>
  <si>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</si>
  <si>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</si>
  <si>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</si>
  <si>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</si>
  <si>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</si>
  <si>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</si>
  <si>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</si>
  <si>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</si>
  <si>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</si>
  <si>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</si>
  <si>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</si>
  <si>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</si>
  <si>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</si>
  <si>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</si>
  <si>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</si>
  <si>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</si>
  <si>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</si>
  <si>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</si>
  <si>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</si>
  <si>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</si>
  <si>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</si>
  <si>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</si>
  <si>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</si>
  <si>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</si>
  <si>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</si>
  <si>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</si>
  <si>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</si>
  <si>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</si>
  <si>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</si>
  <si>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</si>
  <si>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</si>
  <si>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</si>
  <si>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</si>
  <si>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</si>
  <si>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</si>
  <si>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</si>
  <si>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</si>
  <si>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</si>
  <si>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</si>
  <si>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</si>
  <si>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</si>
  <si>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</si>
  <si>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</si>
  <si>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</si>
  <si>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</si>
  <si>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</si>
  <si>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</si>
  <si>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</si>
  <si>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</si>
  <si>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</si>
  <si>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</si>
  <si>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</si>
  <si>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</si>
  <si>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</si>
  <si>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</si>
  <si>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</si>
  <si>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</si>
  <si>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</si>
  <si>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</si>
  <si>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</si>
  <si>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</si>
  <si>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</si>
  <si>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</si>
  <si>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</si>
  <si>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</si>
  <si>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</si>
  <si>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</si>
  <si>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</si>
  <si>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</si>
  <si>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</si>
  <si>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</si>
  <si>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</si>
  <si>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</si>
  <si>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</si>
  <si>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</si>
  <si>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</si>
  <si>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</si>
  <si>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</si>
  <si>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</si>
  <si>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</si>
  <si>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</si>
  <si>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</si>
  <si>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</si>
  <si>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</si>
  <si>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</si>
  <si>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</si>
  <si>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</si>
  <si>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</si>
  <si>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</si>
  <si>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</si>
  <si>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</si>
  <si>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</si>
  <si>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</si>
  <si>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</si>
  <si>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</si>
  <si>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</si>
  <si>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</si>
  <si>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</si>
  <si>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</si>
  <si>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</si>
  <si>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</si>
  <si>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</si>
  <si>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</si>
  <si>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</si>
  <si>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</si>
  <si>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</si>
  <si>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</si>
  <si>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</si>
  <si>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</si>
  <si>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</si>
  <si>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</si>
  <si>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</si>
  <si>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</si>
  <si>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</si>
  <si>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</si>
  <si>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</si>
  <si>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</si>
  <si>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</si>
  <si>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</si>
  <si>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</si>
  <si>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</si>
  <si>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</si>
  <si>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</si>
  <si>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</si>
  <si>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</si>
  <si>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</si>
  <si>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</si>
  <si>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</si>
  <si>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</si>
  <si>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</si>
  <si>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</si>
  <si>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</si>
  <si>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</si>
  <si>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</si>
  <si>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</si>
  <si>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</si>
  <si>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</si>
  <si>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</si>
  <si>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</si>
  <si>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</si>
  <si>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</si>
  <si>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</si>
  <si>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</si>
  <si>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</si>
  <si>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</si>
  <si>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</si>
  <si>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</si>
  <si>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</si>
  <si>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</si>
  <si>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</si>
  <si>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</si>
  <si>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</si>
  <si>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</si>
  <si>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</si>
  <si>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</si>
  <si>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</si>
  <si>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</si>
  <si>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</si>
  <si>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</si>
  <si>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</si>
  <si>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</si>
  <si>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</si>
  <si>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</si>
  <si>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</si>
  <si>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</si>
  <si>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</si>
  <si>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</si>
  <si>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</si>
  <si>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</si>
  <si>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</si>
  <si>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</si>
  <si>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</si>
  <si>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</si>
  <si>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</si>
  <si>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</si>
  <si>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</si>
  <si>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</si>
  <si>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</si>
  <si>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</si>
  <si>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</si>
  <si>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</si>
  <si>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</si>
  <si>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</si>
  <si>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</si>
  <si>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</si>
  <si>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</si>
  <si>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</si>
  <si>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</si>
  <si>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</si>
  <si>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</si>
  <si>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</si>
  <si>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</si>
  <si>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</si>
  <si>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</si>
  <si>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</si>
  <si>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</si>
  <si>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</si>
  <si>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</si>
  <si>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</si>
  <si>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</si>
  <si>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</si>
  <si>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</si>
  <si>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</si>
  <si>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</si>
  <si>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</si>
  <si>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</si>
  <si>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</si>
  <si>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</si>
  <si>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</si>
  <si>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</si>
  <si>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</si>
  <si>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</si>
  <si>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</si>
  <si>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</si>
  <si>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</si>
  <si>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</si>
  <si>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</si>
  <si>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</si>
  <si>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</si>
  <si>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</si>
  <si>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</si>
  <si>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</si>
  <si>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</si>
  <si>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</si>
  <si>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</si>
  <si>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</si>
  <si>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</si>
  <si>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</si>
  <si>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</si>
  <si>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</si>
  <si>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</si>
  <si>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</si>
  <si>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</si>
  <si>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</si>
  <si>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</si>
  <si>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</si>
  <si>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</si>
  <si>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</si>
  <si>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</si>
  <si>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</si>
  <si>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</si>
  <si>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</si>
  <si>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</si>
  <si>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</si>
  <si>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</si>
  <si>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</si>
  <si>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</si>
  <si>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</si>
  <si>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</si>
  <si>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</si>
  <si>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</si>
  <si>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</si>
  <si>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</si>
  <si>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</si>
  <si>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</si>
  <si>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</si>
  <si>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</si>
  <si>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</si>
  <si>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</si>
  <si>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</si>
  <si>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</si>
  <si>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</si>
  <si>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</si>
  <si>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</si>
  <si>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</si>
  <si>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</si>
  <si>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</si>
  <si>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</si>
  <si>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</si>
  <si>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</si>
  <si>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</si>
  <si>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</si>
  <si>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</si>
  <si>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</si>
  <si>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</si>
  <si>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</si>
  <si>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</si>
  <si>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</si>
  <si>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</si>
  <si>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</si>
  <si>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</si>
  <si>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</si>
  <si>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</si>
  <si>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</si>
  <si>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</si>
  <si>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</si>
  <si>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</si>
  <si>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</si>
  <si>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</si>
  <si>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</si>
  <si>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</si>
  <si>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</si>
  <si>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</si>
  <si>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</si>
  <si>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</si>
  <si>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</si>
  <si>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</si>
  <si>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</si>
  <si>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</si>
  <si>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</si>
  <si>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</si>
  <si>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</si>
  <si>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</si>
  <si>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</si>
  <si>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</si>
  <si>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</si>
  <si>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</si>
  <si>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</si>
  <si>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</si>
  <si>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</si>
  <si>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</si>
  <si>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</si>
  <si>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</si>
  <si>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</si>
  <si>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</si>
  <si>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</si>
  <si>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</si>
  <si>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</si>
  <si>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</si>
  <si>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</si>
  <si>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</si>
  <si>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</si>
  <si>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</si>
  <si>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</si>
  <si>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</si>
  <si>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</si>
  <si>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</si>
  <si>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</si>
  <si>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</si>
  <si>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</si>
  <si>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</si>
  <si>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</si>
  <si>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</si>
  <si>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</si>
  <si>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</si>
  <si>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</si>
  <si>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</si>
  <si>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</si>
  <si>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</si>
  <si>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</si>
  <si>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</si>
  <si>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</si>
  <si>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</si>
  <si>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</si>
  <si>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</si>
  <si>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</si>
  <si>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</si>
  <si>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</si>
  <si>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</si>
  <si>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</si>
  <si>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</si>
  <si>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</si>
  <si>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</si>
  <si>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</si>
  <si>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</si>
  <si>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</si>
  <si>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</si>
  <si>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</si>
  <si>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</si>
  <si>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</si>
  <si>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</si>
  <si>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</si>
  <si>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</si>
  <si>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</si>
  <si>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</si>
  <si>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</si>
  <si>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</si>
  <si>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</si>
  <si>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</si>
  <si>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</si>
  <si>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</si>
  <si>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</si>
  <si>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</si>
  <si>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</si>
  <si>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</si>
  <si>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</si>
  <si>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</si>
  <si>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</si>
  <si>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</si>
  <si>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</si>
  <si>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</si>
  <si>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</si>
  <si>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</si>
  <si>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</si>
  <si>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</si>
  <si>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</si>
  <si>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</si>
  <si>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</si>
  <si>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</si>
  <si>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</si>
  <si>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</si>
  <si>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</si>
  <si>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</si>
  <si>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</si>
  <si>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</si>
  <si>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</si>
  <si>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</si>
  <si>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</si>
  <si>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</si>
  <si>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</si>
  <si>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</si>
  <si>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</si>
  <si>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</si>
  <si>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</si>
  <si>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</si>
  <si>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</si>
  <si>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</si>
  <si>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</si>
  <si>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</si>
  <si>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</si>
  <si>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</si>
  <si>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</si>
  <si>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</si>
  <si>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</si>
  <si>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</si>
  <si>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</si>
  <si>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</si>
  <si>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</si>
  <si>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</si>
  <si>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</si>
  <si>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</si>
  <si>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</si>
  <si>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</si>
  <si>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</si>
  <si>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</si>
  <si>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</si>
  <si>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</si>
  <si>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</si>
  <si>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</si>
  <si>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</si>
  <si>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</si>
  <si>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</si>
  <si>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</si>
  <si>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</si>
  <si>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</si>
  <si>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</si>
  <si>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</si>
  <si>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</si>
  <si>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</si>
  <si>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</si>
  <si>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</si>
  <si>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</si>
  <si>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</si>
  <si>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</si>
  <si>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</si>
  <si>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</si>
  <si>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</si>
  <si>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</si>
  <si>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</si>
  <si>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</si>
  <si>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</si>
  <si>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</si>
  <si>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</si>
  <si>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</si>
  <si>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</si>
  <si>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</si>
  <si>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</si>
  <si>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</si>
  <si>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</si>
  <si>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</si>
  <si>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</si>
  <si>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</si>
  <si>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</si>
  <si>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</si>
  <si>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</si>
  <si>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</si>
  <si>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</si>
  <si>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</si>
  <si>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</si>
  <si>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</si>
  <si>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</si>
  <si>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</si>
  <si>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</si>
  <si>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</si>
  <si>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</si>
  <si>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</si>
  <si>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</si>
  <si>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</si>
  <si>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</si>
  <si>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</si>
  <si>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</si>
  <si>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</si>
  <si>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</si>
  <si>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</si>
  <si>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</si>
  <si>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</si>
  <si>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</si>
  <si>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</si>
  <si>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</si>
  <si>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</si>
  <si>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</si>
  <si>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</si>
  <si>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</si>
  <si>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</si>
  <si>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</si>
  <si>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</si>
  <si>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</si>
  <si>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</si>
  <si>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</si>
  <si>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</si>
  <si>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</si>
  <si>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</si>
  <si>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</si>
  <si>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</si>
  <si>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</si>
  <si>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</si>
  <si>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</si>
  <si>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</si>
  <si>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</si>
  <si>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</si>
  <si>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</si>
  <si>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</si>
  <si>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</si>
  <si>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</si>
  <si>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</si>
  <si>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</si>
  <si>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</si>
  <si>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</si>
  <si>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</si>
  <si>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</si>
  <si>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</si>
  <si>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</si>
  <si>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</si>
  <si>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</si>
  <si>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</si>
  <si>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</si>
  <si>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</si>
  <si>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</si>
  <si>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</si>
  <si>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</si>
  <si>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</si>
  <si>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</si>
  <si>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</si>
  <si>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</si>
  <si>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</si>
  <si>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</si>
  <si>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</si>
  <si>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</si>
  <si>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</si>
  <si>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</si>
  <si>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</si>
  <si>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</si>
  <si>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</si>
  <si>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</si>
  <si>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</si>
  <si>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</si>
  <si>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</si>
  <si>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</si>
  <si>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</si>
  <si>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</si>
  <si>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</si>
  <si>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</si>
  <si>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</si>
  <si>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</si>
  <si>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</si>
  <si>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</si>
  <si>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</si>
  <si>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</si>
  <si>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</si>
  <si>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</si>
  <si>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</si>
  <si>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</si>
  <si>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</si>
  <si>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</si>
  <si>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</si>
  <si>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</si>
  <si>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</si>
  <si>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</si>
  <si>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</si>
  <si>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</si>
  <si>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</si>
  <si>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</si>
  <si>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</si>
  <si>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</si>
  <si>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</si>
  <si>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</si>
  <si>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</si>
  <si>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</si>
  <si>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</si>
  <si>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</si>
  <si>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</si>
  <si>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</si>
  <si>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</si>
  <si>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</si>
  <si>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</si>
  <si>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</si>
  <si>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</si>
  <si>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</si>
  <si>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</si>
  <si>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</si>
  <si>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</si>
  <si>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</si>
  <si>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</si>
  <si>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</si>
  <si>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</si>
  <si>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</si>
  <si>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</si>
  <si>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</si>
  <si>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</si>
  <si>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</si>
  <si>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</si>
  <si>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</si>
  <si>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</si>
  <si>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</si>
  <si>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</si>
  <si>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</si>
  <si>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</si>
  <si>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</si>
  <si>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</si>
  <si>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</si>
  <si>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</si>
  <si>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</si>
  <si>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</si>
  <si>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</si>
  <si>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</si>
  <si>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</si>
  <si>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</si>
  <si>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</si>
  <si>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</si>
  <si>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</si>
  <si>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</si>
  <si>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</si>
  <si>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</si>
  <si>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</si>
  <si>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</si>
  <si>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</si>
  <si>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</si>
  <si>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</si>
  <si>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</si>
  <si>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</si>
  <si>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</si>
  <si>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</si>
  <si>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</si>
  <si>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</si>
  <si>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</si>
  <si>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</si>
  <si>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</si>
  <si>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</si>
  <si>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</si>
  <si>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</si>
  <si>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</si>
  <si>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</si>
  <si>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</si>
  <si>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</si>
  <si>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</si>
  <si>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</si>
  <si>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</si>
  <si>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</si>
  <si>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</si>
  <si>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</si>
  <si>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</si>
  <si>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</si>
  <si>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</si>
  <si>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</si>
  <si>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</si>
  <si>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</si>
  <si>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</si>
  <si>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</si>
  <si>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</si>
  <si>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</si>
  <si>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</si>
  <si>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</si>
  <si>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</si>
  <si>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</si>
  <si>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</si>
  <si>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</si>
  <si>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</si>
  <si>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</si>
  <si>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</si>
  <si>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</si>
  <si>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</si>
  <si>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</si>
  <si>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</si>
  <si>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</si>
  <si>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</si>
  <si>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</si>
  <si>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</si>
  <si>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</si>
  <si>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</si>
  <si>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</si>
  <si>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</si>
  <si>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</si>
  <si>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</si>
  <si>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</si>
  <si>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</si>
  <si>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</si>
  <si>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</si>
  <si>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</si>
  <si>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</si>
  <si>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</si>
  <si>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</si>
  <si>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</si>
  <si>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</si>
  <si>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</si>
  <si>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</si>
  <si>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</si>
  <si>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</si>
  <si>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</si>
  <si>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</si>
  <si>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</si>
  <si>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</si>
  <si>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</si>
  <si>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</si>
  <si>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</si>
  <si>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</si>
  <si>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</si>
  <si>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</si>
  <si>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</si>
  <si>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</si>
  <si>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</si>
  <si>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</si>
  <si>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</si>
  <si>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</si>
  <si>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</si>
  <si>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</si>
  <si>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</si>
  <si>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</si>
  <si>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</si>
  <si>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</si>
  <si>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</si>
  <si>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</si>
  <si>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</si>
  <si>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</si>
  <si>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</si>
  <si>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</si>
  <si>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</si>
  <si>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</si>
  <si>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</si>
  <si>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</si>
  <si>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</si>
  <si>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</si>
  <si>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</si>
  <si>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</si>
  <si>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</si>
  <si>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</si>
  <si>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</si>
  <si>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</si>
  <si>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</si>
  <si>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</si>
  <si>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</si>
  <si>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</si>
  <si>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</si>
  <si>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</si>
  <si>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</si>
  <si>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</si>
  <si>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</si>
  <si>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</si>
  <si>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</si>
  <si>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</si>
  <si>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</si>
  <si>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</si>
  <si>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</si>
  <si>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</si>
  <si>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</si>
  <si>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</si>
  <si>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</si>
  <si>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</si>
  <si>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</si>
  <si>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</si>
  <si>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</si>
  <si>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</si>
  <si>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</si>
  <si>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</si>
  <si>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</si>
  <si>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</si>
  <si>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</si>
  <si>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</si>
  <si>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</si>
  <si>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</si>
  <si>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</si>
  <si>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</si>
  <si>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</si>
  <si>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</si>
  <si>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</si>
  <si>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</si>
  <si>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</si>
  <si>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</si>
  <si>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</si>
  <si>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</si>
  <si>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</si>
  <si>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</si>
  <si>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</si>
  <si>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</si>
  <si>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</si>
  <si>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</si>
  <si>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</si>
  <si>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</si>
  <si>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</si>
  <si>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</si>
  <si>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</si>
  <si>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</si>
  <si>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</si>
  <si>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</si>
  <si>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</si>
  <si>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</si>
  <si>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</si>
  <si>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</si>
  <si>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</si>
  <si>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</si>
  <si>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</si>
  <si>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</si>
  <si>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</si>
  <si>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</si>
  <si>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</si>
  <si>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</si>
  <si>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</si>
  <si>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</si>
  <si>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</si>
  <si>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</si>
  <si>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</si>
  <si>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</si>
  <si>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</si>
  <si>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</si>
  <si>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</si>
  <si>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</si>
  <si>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</si>
  <si>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</si>
  <si>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</si>
  <si>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</si>
  <si>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</si>
  <si>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</si>
  <si>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</si>
  <si>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</si>
  <si>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</si>
  <si>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</si>
  <si>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</si>
  <si>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</si>
  <si>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</si>
  <si>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</si>
  <si>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</si>
  <si>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</si>
  <si>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</si>
  <si>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</si>
  <si>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</si>
  <si>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</si>
  <si>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</si>
  <si>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</si>
  <si>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</si>
  <si>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</si>
  <si>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</si>
  <si>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</si>
  <si>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</si>
  <si>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</si>
  <si>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</si>
  <si>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</si>
  <si>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</si>
  <si>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</si>
  <si>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</si>
  <si>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</si>
  <si>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</si>
  <si>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</si>
  <si>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</si>
  <si>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</si>
  <si>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</si>
  <si>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</si>
  <si>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</si>
  <si>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</si>
  <si>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</si>
  <si>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</si>
  <si>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</si>
  <si>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</si>
  <si>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</si>
  <si>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</si>
  <si>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</si>
  <si>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</si>
  <si>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</si>
  <si>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</si>
  <si>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</si>
  <si>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</si>
  <si>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</si>
  <si>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</si>
  <si>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</si>
  <si>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</si>
  <si>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</si>
  <si>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</si>
  <si>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</si>
  <si>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</si>
  <si>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</si>
  <si>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</si>
  <si>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</si>
  <si>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</si>
  <si>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</si>
  <si>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</si>
  <si>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</si>
  <si>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</si>
  <si>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</si>
  <si>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</si>
  <si>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</si>
  <si>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</si>
  <si>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</si>
  <si>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</si>
  <si>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</si>
  <si>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</si>
  <si>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</si>
  <si>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</si>
  <si>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</si>
  <si>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</si>
  <si>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</si>
  <si>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</si>
  <si>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</si>
  <si>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</si>
  <si>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</si>
  <si>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</si>
  <si>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</si>
  <si>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</si>
  <si>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</si>
  <si>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</si>
  <si>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</si>
  <si>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</si>
  <si>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</si>
  <si>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</si>
  <si>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</si>
  <si>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</si>
  <si>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</si>
  <si>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</si>
  <si>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</si>
  <si>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</si>
  <si>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</si>
  <si>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</si>
  <si>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</si>
  <si>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</si>
  <si>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</si>
  <si>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</si>
  <si>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</si>
  <si>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</si>
  <si>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</si>
  <si>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</si>
  <si>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</si>
  <si>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</si>
  <si>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</si>
  <si>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</si>
  <si>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</si>
  <si>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</si>
  <si>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</si>
  <si>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</si>
  <si>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</si>
  <si>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</si>
  <si>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</si>
  <si>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</si>
  <si>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</si>
  <si>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</si>
  <si>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</si>
  <si>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</si>
  <si>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</si>
  <si>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</si>
  <si>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</si>
  <si>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</si>
  <si>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</si>
  <si>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</si>
  <si>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</si>
  <si>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</si>
  <si>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</si>
  <si>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</si>
  <si>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</si>
  <si>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</si>
  <si>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</si>
  <si>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</si>
  <si>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</si>
  <si>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</si>
  <si>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</si>
  <si>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</si>
  <si>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</si>
  <si>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</si>
  <si>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</si>
  <si>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</si>
  <si>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</si>
  <si>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</si>
  <si>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</si>
  <si>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</si>
  <si>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</si>
  <si>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</si>
  <si>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</si>
  <si>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</si>
  <si>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</si>
  <si>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</si>
  <si>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</si>
  <si>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</si>
  <si>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</si>
  <si>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</si>
  <si>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</si>
  <si>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</si>
  <si>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</si>
  <si>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</si>
  <si>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</si>
  <si>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</si>
  <si>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</si>
  <si>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</si>
  <si>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</si>
  <si>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</si>
  <si>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</si>
  <si>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</si>
  <si>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</si>
  <si>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</si>
  <si>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</si>
  <si>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</si>
  <si>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</si>
  <si>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</si>
  <si>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</si>
  <si>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</si>
  <si>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</si>
  <si>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</si>
  <si>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</si>
  <si>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</si>
  <si>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</si>
  <si>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</si>
  <si>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</si>
  <si>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</si>
  <si>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</si>
  <si>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</si>
  <si>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</si>
  <si>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</si>
  <si>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</si>
  <si>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</si>
  <si>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</si>
  <si>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</si>
  <si>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</si>
  <si>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</si>
  <si>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</si>
  <si>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</si>
  <si>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</si>
  <si>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</si>
  <si>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</si>
  <si>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</si>
  <si>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</si>
  <si>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</si>
  <si>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</si>
  <si>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</si>
  <si>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</si>
  <si>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</si>
  <si>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</si>
  <si>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</si>
  <si>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</si>
  <si>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</si>
  <si>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</si>
  <si>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</si>
  <si>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</si>
  <si>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</si>
  <si>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</si>
  <si>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</si>
  <si>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</si>
  <si>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</si>
  <si>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</si>
  <si>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</si>
  <si>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</si>
  <si>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</si>
  <si>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</si>
  <si>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</si>
  <si>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</si>
  <si>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</si>
  <si>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</si>
  <si>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</si>
  <si>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</si>
  <si>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</si>
  <si>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</si>
  <si>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</si>
  <si>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</si>
  <si>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</si>
  <si>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</si>
  <si>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</si>
  <si>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</si>
  <si>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</si>
  <si>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</si>
  <si>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</si>
  <si>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</si>
  <si>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</si>
  <si>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</si>
  <si>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</si>
  <si>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</si>
  <si>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</si>
  <si>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</si>
  <si>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</si>
  <si>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</si>
  <si>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</si>
  <si>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</si>
  <si>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</si>
  <si>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</si>
  <si>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</si>
  <si>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</si>
  <si>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</si>
  <si>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</si>
  <si>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</si>
  <si>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</si>
  <si>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</si>
  <si>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</si>
  <si>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</si>
  <si>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</si>
  <si>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</si>
  <si>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</si>
  <si>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</si>
  <si>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</si>
  <si>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</si>
  <si>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</si>
  <si>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</si>
  <si>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</si>
  <si>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</si>
  <si>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</si>
  <si>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</si>
  <si>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</si>
  <si>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</si>
  <si>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</si>
  <si>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</si>
  <si>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</si>
  <si>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</si>
  <si>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</si>
  <si>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</si>
  <si>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</si>
  <si>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</si>
  <si>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</si>
  <si>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</si>
  <si>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</si>
  <si>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</si>
  <si>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</si>
  <si>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</si>
  <si>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</si>
  <si>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</si>
  <si>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</si>
  <si>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</si>
  <si>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</si>
  <si>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</si>
  <si>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</si>
  <si>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</si>
  <si>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</si>
  <si>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</si>
  <si>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</si>
  <si>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</si>
  <si>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</si>
  <si>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</si>
  <si>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</si>
  <si>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</si>
  <si>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</si>
  <si>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</si>
  <si>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</si>
  <si>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</si>
  <si>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</si>
  <si>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</si>
  <si>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</si>
  <si>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</si>
  <si>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</si>
  <si>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</si>
  <si>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</si>
  <si>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</si>
  <si>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</si>
  <si>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</si>
  <si>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</si>
  <si>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</si>
  <si>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</si>
  <si>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</si>
  <si>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</si>
  <si>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</si>
  <si>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</si>
  <si>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</si>
  <si>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</si>
  <si>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</si>
  <si>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</si>
  <si>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</si>
  <si>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</si>
  <si>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</si>
  <si>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</si>
  <si>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</si>
  <si>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</si>
  <si>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</si>
  <si>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</si>
  <si>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</si>
  <si>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</si>
  <si>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</si>
  <si>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</si>
  <si>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</si>
  <si>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</si>
  <si>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</si>
  <si>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</si>
  <si>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</si>
  <si>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</si>
  <si>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</si>
  <si>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</si>
  <si>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</si>
  <si>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</si>
  <si>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</si>
  <si>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</si>
  <si>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</si>
  <si>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</si>
  <si>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</si>
  <si>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</si>
  <si>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</si>
  <si>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</si>
  <si>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</si>
  <si>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</si>
  <si>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</si>
  <si>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</si>
  <si>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</si>
  <si>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</si>
  <si>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</si>
  <si>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</si>
  <si>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</si>
  <si>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</si>
  <si>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</si>
  <si>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</si>
  <si>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</si>
  <si>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</si>
  <si>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</si>
  <si>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</si>
  <si>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</si>
  <si>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</si>
  <si>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</si>
  <si>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</si>
  <si>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</si>
  <si>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</si>
  <si>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</si>
  <si>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</si>
  <si>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</si>
  <si>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</si>
  <si>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</si>
  <si>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</si>
  <si>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</si>
  <si>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</si>
  <si>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</si>
  <si>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</si>
  <si>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</si>
  <si>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</si>
  <si>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</si>
  <si>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</si>
  <si>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</si>
  <si>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</si>
  <si>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</si>
  <si>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</si>
  <si>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</si>
  <si>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</si>
  <si>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</si>
  <si>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</si>
  <si>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</si>
  <si>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</si>
  <si>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</si>
  <si>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</si>
  <si>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</si>
  <si>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</si>
  <si>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</si>
  <si>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</si>
  <si>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</si>
  <si>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</si>
  <si>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</si>
  <si>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</si>
  <si>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</si>
  <si>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</si>
  <si>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</si>
  <si>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</si>
  <si>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</si>
  <si>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</si>
  <si>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</si>
  <si>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</si>
  <si>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</si>
  <si>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</si>
  <si>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</si>
  <si>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</si>
  <si>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</si>
  <si>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</si>
  <si>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</si>
  <si>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</si>
  <si>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</si>
  <si>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</si>
  <si>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</si>
  <si>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</si>
  <si>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</si>
  <si>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</si>
  <si>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</si>
  <si>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</si>
  <si>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</si>
  <si>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</si>
  <si>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</si>
  <si>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</si>
  <si>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</si>
  <si>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</si>
  <si>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</si>
  <si>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</si>
  <si>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</si>
  <si>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</si>
  <si>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</si>
  <si>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</si>
  <si>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</si>
  <si>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</si>
  <si>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</si>
  <si>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</si>
  <si>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</si>
  <si>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</si>
  <si>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</si>
  <si>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</si>
  <si>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</si>
  <si>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</si>
  <si>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</si>
  <si>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</si>
  <si>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</si>
  <si>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</si>
  <si>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</si>
  <si>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</si>
  <si>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</si>
  <si>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</si>
  <si>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</si>
  <si>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</si>
  <si>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</si>
  <si>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</si>
  <si>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</si>
  <si>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</si>
  <si>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</si>
  <si>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</si>
  <si>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</si>
  <si>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</si>
  <si>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</si>
  <si>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</si>
  <si>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</si>
  <si>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</si>
  <si>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</si>
  <si>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</si>
  <si>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</si>
  <si>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</si>
  <si>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</si>
  <si>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</si>
  <si>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</si>
  <si>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</si>
  <si>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</si>
  <si>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</si>
  <si>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</si>
  <si>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</si>
  <si>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</si>
  <si>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</si>
  <si>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</si>
  <si>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</si>
  <si>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</si>
  <si>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</si>
  <si>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</si>
  <si>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</si>
  <si>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</si>
  <si>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</si>
  <si>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</si>
  <si>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</si>
  <si>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</si>
  <si>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</si>
  <si>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</si>
  <si>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</si>
  <si>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</si>
  <si>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</si>
  <si>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</si>
  <si>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</si>
  <si>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</si>
  <si>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</si>
  <si>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</si>
  <si>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</si>
  <si>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</si>
  <si>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</si>
  <si>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</si>
  <si>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</si>
  <si>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</si>
  <si>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</si>
  <si>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</si>
  <si>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</si>
  <si>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</si>
  <si>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</si>
  <si>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</si>
  <si>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</si>
  <si>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</si>
  <si>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</si>
  <si>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</si>
  <si>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</si>
  <si>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</si>
  <si>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</si>
  <si>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</si>
  <si>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</si>
  <si>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</si>
  <si>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</si>
  <si>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</si>
  <si>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</si>
  <si>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</si>
  <si>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</si>
  <si>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</si>
  <si>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</si>
  <si>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</si>
  <si>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</si>
  <si>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</si>
  <si>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</si>
  <si>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</si>
  <si>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</si>
  <si>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</si>
  <si>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</si>
  <si>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</si>
  <si>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</si>
  <si>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</si>
  <si>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</si>
  <si>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</si>
  <si>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</si>
  <si>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</si>
  <si>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</si>
  <si>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</si>
  <si>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</si>
  <si>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</si>
  <si>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</si>
  <si>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</si>
  <si>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</si>
  <si>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</si>
  <si>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</si>
  <si>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</si>
  <si>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</si>
  <si>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</si>
  <si>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</si>
  <si>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</si>
  <si>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</si>
  <si>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</si>
  <si>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</si>
  <si>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</si>
  <si>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</si>
  <si>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</si>
  <si>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</si>
  <si>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</si>
  <si>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</si>
  <si>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</si>
  <si>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</si>
  <si>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</si>
  <si>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</si>
  <si>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</si>
  <si>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</si>
  <si>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</si>
  <si>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</si>
  <si>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</si>
  <si>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</si>
  <si>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</si>
  <si>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</si>
  <si>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</si>
  <si>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</si>
  <si>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</si>
  <si>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</si>
  <si>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</si>
  <si>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</si>
  <si>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</si>
  <si>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</si>
  <si>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</si>
  <si>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</si>
  <si>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</si>
  <si>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</si>
  <si>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</si>
  <si>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</si>
  <si>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</si>
  <si>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</si>
  <si>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</si>
  <si>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</si>
  <si>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</si>
  <si>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</si>
  <si>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</si>
  <si>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</si>
  <si>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</si>
  <si>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</si>
  <si>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</si>
  <si>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</si>
  <si>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</si>
  <si>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</si>
  <si>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</si>
  <si>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</si>
  <si>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</si>
  <si>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</si>
  <si>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</si>
  <si>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</si>
  <si>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</si>
  <si>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</si>
  <si>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</si>
  <si>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</si>
  <si>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</si>
  <si>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</si>
  <si>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</si>
  <si>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</si>
  <si>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</si>
  <si>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</si>
  <si>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</si>
  <si>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</si>
  <si>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</si>
  <si>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</si>
  <si>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</si>
  <si>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</si>
  <si>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</si>
  <si>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</si>
  <si>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</si>
  <si>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</si>
  <si>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</si>
  <si>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</si>
  <si>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</si>
  <si>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</si>
  <si>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</si>
  <si>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</si>
  <si>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</si>
  <si>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</si>
  <si>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</si>
  <si>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</si>
  <si>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</si>
  <si>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</si>
  <si>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</si>
  <si>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</si>
  <si>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</si>
  <si>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</si>
  <si>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</si>
  <si>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</si>
  <si>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</si>
  <si>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</si>
  <si>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</si>
  <si>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</si>
  <si>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</si>
  <si>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</si>
  <si>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</si>
  <si>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</si>
  <si>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</si>
  <si>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</si>
  <si>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</si>
  <si>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</si>
  <si>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</si>
  <si>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</si>
  <si>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</si>
  <si>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</si>
  <si>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</si>
  <si>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</si>
  <si>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</si>
  <si>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</si>
  <si>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</si>
  <si>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</si>
  <si>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</si>
  <si>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</si>
  <si>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</si>
  <si>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</si>
  <si>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</si>
  <si>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</si>
  <si>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</si>
  <si>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</si>
  <si>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</si>
  <si>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</si>
  <si>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</si>
  <si>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</si>
  <si>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</si>
  <si>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</si>
  <si>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</si>
  <si>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</si>
  <si>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</si>
  <si>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</si>
  <si>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</si>
  <si>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</si>
  <si>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</si>
  <si>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</si>
  <si>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</si>
  <si>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</si>
  <si>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</si>
  <si>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</si>
  <si>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</si>
  <si>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</si>
  <si>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</si>
  <si>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</si>
  <si>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</si>
  <si>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</si>
  <si>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</si>
  <si>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</si>
  <si>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</si>
  <si>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</si>
  <si>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</si>
  <si>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</si>
  <si>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</si>
  <si>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</si>
  <si>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</si>
  <si>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</si>
  <si>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</si>
  <si>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</si>
  <si>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</si>
  <si>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</si>
  <si>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</si>
  <si>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</si>
  <si>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</si>
  <si>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</si>
  <si>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</si>
  <si>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</si>
  <si>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</si>
  <si>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</si>
  <si>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</si>
  <si>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</si>
  <si>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</si>
  <si>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</si>
  <si>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</si>
  <si>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</si>
  <si>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</si>
  <si>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</si>
  <si>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</si>
  <si>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</si>
  <si>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</si>
  <si>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</si>
  <si>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</si>
  <si>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</si>
  <si>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</si>
  <si>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</si>
  <si>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</si>
  <si>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</si>
  <si>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</si>
  <si>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</si>
  <si>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</si>
  <si>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</si>
  <si>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</si>
  <si>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</si>
  <si>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</si>
  <si>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</si>
  <si>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</si>
  <si>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</si>
  <si>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</si>
  <si>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</si>
  <si>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</si>
  <si>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</si>
  <si>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</si>
  <si>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</si>
  <si>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</si>
  <si>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</si>
  <si>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</si>
  <si>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</si>
  <si>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</si>
  <si>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</si>
  <si>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</si>
  <si>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</si>
  <si>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</si>
  <si>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</si>
  <si>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</si>
  <si>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</si>
  <si>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</si>
  <si>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</si>
  <si>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</si>
  <si>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</si>
  <si>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</si>
  <si>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</si>
  <si>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</si>
  <si>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</si>
  <si>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</si>
  <si>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</si>
  <si>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</si>
  <si>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</si>
  <si>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</si>
  <si>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</si>
  <si>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</si>
  <si>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</si>
  <si>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</si>
  <si>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</si>
  <si>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</si>
  <si>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</si>
  <si>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</si>
  <si>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</si>
  <si>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</si>
  <si>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</si>
  <si>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</si>
  <si>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</si>
  <si>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</si>
  <si>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</si>
  <si>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</si>
  <si>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</si>
  <si>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</si>
  <si>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</si>
  <si>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</si>
  <si>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</si>
  <si>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</si>
  <si>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</si>
  <si>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</si>
  <si>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</si>
  <si>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</si>
  <si>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</si>
  <si>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</si>
  <si>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</si>
  <si>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</si>
  <si>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</si>
  <si>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</si>
  <si>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</si>
  <si>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</si>
  <si>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</si>
  <si>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</si>
  <si>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</si>
  <si>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</si>
  <si>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</si>
  <si>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</si>
  <si>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</si>
  <si>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</si>
  <si>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</si>
  <si>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</si>
  <si>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</si>
  <si>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</si>
  <si>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</si>
  <si>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</si>
  <si>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</si>
  <si>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</si>
  <si>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</si>
  <si>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</si>
  <si>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</si>
  <si>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</si>
  <si>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</si>
  <si>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</si>
  <si>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</si>
  <si>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</si>
  <si>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</si>
  <si>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</si>
  <si>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</si>
  <si>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</si>
  <si>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</si>
  <si>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</si>
  <si>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</si>
  <si>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</si>
  <si>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</si>
  <si>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</si>
  <si>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</si>
  <si>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</si>
  <si>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</si>
  <si>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</si>
  <si>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</si>
  <si>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</si>
  <si>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</si>
  <si>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</si>
  <si>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</si>
  <si>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</si>
  <si>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</si>
  <si>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</si>
  <si>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</si>
  <si>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</si>
  <si>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</si>
  <si>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</si>
  <si>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</si>
  <si>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</si>
  <si>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</si>
  <si>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</si>
  <si>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</si>
  <si>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</si>
  <si>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</si>
  <si>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</si>
  <si>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</si>
  <si>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</si>
  <si>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</si>
  <si>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</si>
  <si>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</si>
  <si>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</si>
  <si>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</si>
  <si>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</si>
  <si>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</si>
  <si>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</si>
  <si>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</si>
  <si>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</si>
  <si>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</si>
  <si>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</si>
  <si>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</si>
  <si>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</si>
  <si>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</si>
  <si>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</si>
  <si>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</si>
  <si>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</si>
  <si>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</si>
  <si>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</si>
  <si>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</si>
  <si>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</si>
  <si>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</si>
  <si>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</si>
  <si>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</si>
  <si>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</si>
  <si>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</si>
  <si>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</si>
  <si>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</si>
  <si>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</si>
  <si>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</si>
  <si>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</si>
  <si>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</si>
  <si>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</si>
  <si>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</si>
  <si>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</si>
  <si>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</si>
  <si>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</si>
  <si>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</si>
  <si>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</si>
  <si>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</si>
  <si>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</si>
  <si>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</si>
  <si>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</si>
  <si>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</si>
  <si>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</si>
  <si>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</si>
  <si>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</si>
  <si>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</si>
  <si>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</si>
  <si>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</si>
  <si>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</si>
  <si>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</si>
  <si>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</si>
  <si>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</si>
  <si>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</si>
  <si>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</si>
  <si>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</si>
  <si>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</si>
  <si>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</si>
  <si>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</si>
  <si>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</si>
  <si>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</si>
  <si>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</si>
  <si>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</si>
  <si>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</si>
  <si>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</si>
  <si>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</si>
  <si>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</si>
  <si>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</si>
  <si>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</si>
  <si>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</si>
  <si>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</si>
  <si>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</si>
  <si>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</si>
  <si>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</si>
  <si>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</si>
  <si>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</si>
  <si>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</si>
  <si>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</si>
  <si>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</si>
  <si>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</si>
  <si>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</si>
  <si>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</si>
  <si>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</si>
  <si>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</si>
  <si>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</si>
  <si>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</si>
  <si>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</si>
  <si>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</si>
  <si>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</si>
  <si>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</si>
  <si>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</si>
  <si>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</si>
  <si>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</si>
  <si>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</si>
  <si>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</si>
  <si>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</si>
  <si>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</si>
  <si>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</si>
  <si>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</si>
  <si>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</si>
  <si>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</si>
  <si>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</si>
  <si>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</si>
  <si>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</si>
  <si>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</si>
  <si>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</si>
  <si>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</si>
  <si>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</si>
  <si>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</si>
  <si>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</si>
  <si>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</si>
  <si>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</si>
  <si>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</si>
  <si>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</si>
  <si>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</si>
  <si>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</si>
  <si>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</si>
  <si>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</si>
  <si>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</si>
  <si>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</si>
  <si>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</si>
  <si>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</si>
  <si>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</si>
  <si>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</si>
  <si>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</si>
  <si>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</si>
  <si>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</si>
  <si>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</si>
  <si>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</si>
  <si>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</si>
  <si>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</si>
  <si>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</si>
  <si>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</si>
  <si>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</si>
  <si>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</si>
  <si>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</si>
  <si>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</si>
  <si>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</si>
  <si>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</si>
  <si>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</si>
  <si>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</si>
  <si>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</si>
  <si>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</si>
  <si>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</si>
  <si>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</si>
  <si>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</si>
  <si>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</si>
  <si>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</si>
  <si>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</si>
  <si>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</si>
  <si>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</si>
  <si>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</si>
  <si>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</si>
  <si>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</si>
  <si>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</si>
  <si>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</si>
  <si>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</si>
  <si>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</si>
  <si>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</si>
  <si>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</si>
  <si>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</si>
  <si>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</si>
  <si>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</si>
  <si>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</si>
  <si>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</si>
  <si>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</si>
  <si>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</si>
  <si>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</si>
  <si>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</si>
  <si>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</si>
  <si>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</si>
  <si>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</si>
  <si>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</si>
  <si>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</si>
  <si>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</si>
  <si>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</si>
  <si>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</si>
  <si>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</si>
  <si>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</si>
  <si>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</si>
  <si>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</si>
  <si>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</si>
  <si>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</si>
  <si>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</si>
  <si>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</si>
  <si>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</si>
  <si>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</si>
  <si>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</si>
  <si>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</si>
  <si>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</si>
  <si>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</si>
  <si>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</si>
  <si>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</si>
  <si>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</si>
  <si>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</si>
  <si>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</si>
  <si>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</si>
  <si>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</si>
  <si>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</si>
  <si>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</si>
  <si>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</si>
  <si>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</si>
  <si>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</si>
  <si>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</si>
  <si>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</si>
  <si>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</si>
  <si>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</si>
  <si>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</si>
  <si>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</si>
  <si>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</si>
  <si>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</si>
  <si>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</si>
  <si>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</si>
  <si>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</si>
  <si>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</si>
  <si>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</si>
  <si>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</si>
  <si>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</si>
  <si>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</si>
  <si>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</si>
  <si>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</si>
  <si>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</si>
  <si>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</si>
  <si>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</si>
  <si>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</si>
  <si>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</si>
  <si>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</si>
  <si>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</si>
  <si>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</si>
  <si>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</si>
  <si>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</si>
  <si>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</si>
  <si>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</si>
  <si>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</si>
  <si>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</si>
  <si>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</si>
  <si>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</si>
  <si>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</si>
  <si>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</si>
  <si>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</si>
  <si>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</si>
  <si>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</si>
  <si>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</si>
  <si>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</si>
  <si>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</si>
  <si>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</si>
  <si>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</si>
  <si>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</si>
  <si>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</si>
  <si>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</si>
  <si>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</si>
  <si>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</si>
  <si>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</si>
  <si>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</si>
  <si>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</si>
  <si>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</si>
  <si>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</si>
  <si>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</si>
  <si>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</si>
  <si>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</si>
  <si>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</si>
  <si>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</si>
  <si>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</si>
  <si>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</si>
  <si>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</si>
  <si>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</si>
  <si>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</si>
  <si>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</si>
  <si>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</si>
  <si>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</si>
  <si>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</si>
  <si>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</si>
  <si>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</si>
  <si>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</si>
  <si>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</si>
  <si>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</si>
  <si>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</si>
  <si>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</si>
  <si>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</si>
  <si>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</si>
  <si>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</si>
  <si>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</si>
  <si>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</si>
  <si>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</si>
  <si>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</si>
  <si>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</si>
  <si>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</si>
  <si>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</si>
  <si>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</si>
  <si>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</si>
  <si>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</si>
  <si>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</si>
  <si>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</si>
  <si>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</si>
  <si>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</si>
  <si>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</si>
  <si>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</si>
  <si>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</si>
  <si>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</si>
  <si>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</si>
  <si>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</si>
  <si>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</si>
  <si>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</si>
  <si>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</si>
  <si>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</si>
  <si>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</si>
  <si>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</si>
  <si>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</si>
  <si>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</si>
  <si>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</si>
  <si>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</si>
  <si>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</si>
  <si>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</si>
  <si>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</si>
  <si>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</si>
  <si>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</si>
  <si>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</si>
  <si>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</si>
  <si>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</si>
  <si>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</si>
  <si>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</si>
  <si>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</si>
  <si>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</si>
  <si>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</si>
  <si>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</si>
  <si>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</si>
  <si>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</si>
  <si>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</si>
  <si>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</si>
  <si>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</si>
  <si>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</si>
  <si>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</si>
  <si>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</si>
  <si>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</si>
  <si>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</si>
  <si>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</si>
  <si>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</si>
  <si>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</si>
  <si>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</si>
  <si>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</si>
  <si>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</si>
  <si>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</si>
  <si>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</si>
  <si>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</si>
  <si>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</si>
  <si>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</si>
  <si>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</si>
  <si>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</si>
  <si>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</si>
  <si>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</si>
  <si>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</si>
  <si>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</si>
  <si>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</si>
  <si>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</si>
  <si>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</si>
  <si>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</si>
  <si>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</si>
  <si>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</si>
  <si>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</si>
  <si>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</si>
  <si>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</si>
  <si>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</si>
  <si>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</si>
  <si>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</si>
  <si>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</si>
  <si>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</si>
  <si>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</si>
  <si>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</si>
  <si>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</si>
  <si>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</si>
  <si>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</si>
  <si>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</si>
  <si>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</si>
  <si>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</si>
  <si>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</si>
  <si>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</si>
  <si>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</si>
  <si>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</si>
  <si>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</si>
  <si>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</si>
  <si>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</si>
  <si>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</si>
  <si>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</si>
  <si>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</si>
  <si>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</si>
  <si>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</si>
  <si>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</si>
  <si>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</si>
  <si>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</si>
  <si>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</si>
  <si>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</si>
  <si>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</si>
  <si>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</si>
  <si>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</si>
  <si>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</si>
  <si>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</si>
  <si>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</si>
  <si>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</si>
  <si>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</si>
  <si>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</si>
  <si>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</si>
  <si>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</si>
  <si>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</si>
  <si>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</si>
  <si>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</si>
  <si>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</si>
  <si>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</si>
  <si>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</si>
  <si>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</si>
  <si>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</si>
  <si>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</si>
  <si>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</si>
  <si>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</si>
  <si>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</si>
  <si>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</si>
  <si>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</si>
  <si>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</si>
  <si>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</si>
  <si>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</si>
  <si>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</si>
  <si>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</si>
  <si>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</si>
  <si>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</si>
  <si>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</si>
  <si>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</si>
  <si>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</si>
  <si>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</si>
  <si>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</si>
  <si>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</si>
  <si>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</si>
  <si>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</si>
  <si>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</si>
  <si>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</si>
  <si>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</si>
  <si>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</si>
  <si>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</si>
  <si>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</si>
  <si>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</si>
  <si>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</si>
  <si>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</si>
  <si>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</si>
  <si>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</si>
  <si>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</si>
  <si>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</si>
  <si>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</si>
  <si>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</si>
  <si>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</si>
  <si>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</si>
  <si>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</si>
  <si>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</si>
  <si>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</si>
  <si>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</si>
  <si>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</si>
  <si>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</si>
  <si>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</si>
  <si>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</si>
  <si>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</si>
  <si>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</si>
  <si>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</si>
  <si>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</si>
  <si>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</si>
  <si>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</si>
  <si>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</si>
  <si>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</si>
  <si>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</si>
  <si>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</si>
  <si>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</si>
  <si>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</si>
  <si>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</si>
  <si>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</si>
  <si>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</si>
  <si>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</si>
  <si>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</si>
  <si>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</si>
  <si>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</si>
  <si>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</si>
  <si>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</si>
  <si>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</si>
  <si>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</si>
  <si>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</si>
  <si>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</si>
  <si>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</si>
  <si>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</si>
  <si>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</si>
  <si>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</si>
  <si>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</si>
  <si>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</si>
  <si>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</si>
  <si>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</si>
  <si>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</si>
  <si>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</si>
  <si>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</si>
  <si>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</si>
  <si>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</si>
  <si>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</si>
  <si>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</si>
  <si>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</si>
  <si>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</si>
  <si>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</si>
  <si>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</si>
  <si>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</si>
  <si>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</si>
  <si>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</si>
  <si>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</si>
  <si>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</si>
  <si>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</si>
  <si>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</si>
  <si>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</si>
  <si>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</si>
  <si>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</si>
  <si>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</si>
  <si>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</si>
  <si>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</si>
  <si>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</si>
  <si>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</si>
  <si>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</si>
  <si>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</si>
  <si>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</si>
  <si>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</si>
  <si>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</si>
  <si>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</si>
  <si>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</si>
  <si>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</si>
  <si>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</si>
  <si>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</si>
  <si>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</si>
  <si>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</si>
  <si>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</si>
  <si>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</si>
  <si>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</si>
  <si>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</si>
  <si>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</si>
  <si>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</si>
  <si>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</si>
  <si>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</si>
  <si>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</si>
  <si>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</si>
  <si>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</si>
  <si>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</si>
  <si>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</si>
  <si>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</si>
  <si>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</si>
  <si>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</si>
  <si>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</si>
  <si>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</si>
  <si>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</si>
  <si>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</si>
  <si>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</si>
  <si>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</si>
  <si>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</si>
  <si>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</si>
  <si>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</si>
  <si>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</si>
  <si>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</si>
  <si>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</si>
  <si>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</si>
  <si>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</si>
  <si>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</si>
  <si>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</si>
  <si>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</si>
  <si>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</si>
  <si>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</si>
  <si>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</si>
  <si>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</si>
  <si>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</si>
  <si>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</si>
  <si>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</si>
  <si>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</si>
  <si>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</si>
  <si>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</si>
  <si>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</si>
  <si>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</si>
  <si>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</si>
  <si>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</si>
  <si>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</si>
  <si>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</si>
  <si>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</si>
  <si>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</si>
  <si>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</si>
  <si>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</si>
  <si>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</si>
  <si>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</si>
  <si>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</si>
  <si>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</si>
  <si>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</si>
  <si>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</si>
  <si>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</si>
  <si>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</si>
  <si>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</si>
  <si>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</si>
  <si>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</si>
  <si>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</si>
  <si>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</si>
  <si>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</si>
  <si>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</si>
  <si>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</si>
  <si>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</si>
  <si>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</si>
  <si>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</si>
  <si>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</si>
  <si>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</si>
  <si>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</si>
  <si>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</si>
  <si>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</si>
  <si>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</si>
  <si>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</si>
  <si>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</si>
  <si>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</si>
  <si>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</si>
  <si>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</si>
  <si>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</si>
  <si>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</si>
  <si>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</si>
  <si>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</si>
  <si>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</si>
  <si>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</si>
  <si>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</si>
  <si>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</si>
  <si>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</si>
  <si>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</si>
  <si>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</si>
  <si>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</si>
  <si>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</si>
  <si>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</si>
  <si>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</si>
  <si>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</si>
  <si>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</si>
  <si>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</si>
  <si>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</si>
  <si>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</si>
  <si>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</si>
  <si>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</si>
  <si>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</si>
  <si>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</si>
  <si>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</si>
  <si>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</si>
  <si>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</si>
  <si>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</si>
  <si>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</si>
  <si>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</si>
  <si>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</si>
  <si>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</si>
  <si>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</si>
  <si>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</si>
  <si>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</si>
  <si>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</si>
  <si>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</si>
  <si>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</si>
  <si>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</si>
  <si>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</si>
  <si>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</si>
  <si>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</si>
  <si>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</si>
  <si>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</si>
  <si>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</si>
  <si>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</si>
  <si>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</si>
  <si>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</si>
  <si>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</si>
  <si>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</si>
  <si>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</si>
  <si>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</si>
  <si>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</si>
  <si>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</si>
  <si>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</si>
  <si>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</si>
  <si>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</si>
  <si>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</si>
  <si>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</si>
  <si>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</si>
  <si>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</si>
  <si>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</si>
  <si>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</si>
  <si>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</si>
  <si>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</si>
  <si>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</si>
  <si>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</si>
  <si>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</si>
  <si>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</si>
  <si>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</si>
  <si>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</si>
  <si>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</si>
  <si>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</si>
  <si>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</si>
  <si>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</si>
  <si>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</si>
  <si>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</si>
  <si>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</si>
  <si>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</si>
  <si>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</si>
  <si>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</si>
  <si>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</si>
  <si>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</si>
  <si>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</si>
  <si>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</si>
  <si>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</si>
  <si>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</si>
  <si>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</si>
  <si>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</si>
  <si>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</si>
  <si>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</si>
  <si>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</si>
  <si>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</si>
  <si>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</si>
  <si>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</si>
  <si>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</si>
  <si>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</si>
  <si>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</si>
  <si>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</si>
  <si>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</si>
  <si>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</si>
  <si>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</si>
  <si>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</si>
  <si>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</si>
  <si>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</si>
  <si>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</si>
  <si>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</si>
  <si>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</si>
  <si>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</si>
  <si>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</si>
  <si>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</si>
  <si>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</si>
  <si>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</si>
  <si>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</si>
  <si>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</si>
  <si>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</si>
  <si>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</si>
  <si>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</si>
  <si>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</si>
  <si>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</si>
  <si>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</si>
  <si>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</si>
  <si>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</si>
  <si>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</si>
  <si>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</si>
  <si>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</si>
  <si>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</si>
  <si>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</si>
  <si>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</si>
  <si>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</si>
  <si>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</si>
  <si>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</si>
  <si>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</si>
  <si>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</si>
  <si>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</si>
  <si>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</si>
  <si>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</si>
  <si>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</si>
  <si>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</si>
  <si>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</si>
  <si>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</si>
  <si>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</si>
  <si>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</si>
  <si>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</si>
  <si>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</si>
  <si>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</si>
  <si>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</si>
  <si>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</si>
  <si>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</si>
  <si>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</si>
  <si>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</si>
  <si>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</si>
  <si>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</si>
  <si>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</si>
  <si>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</si>
  <si>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</si>
  <si>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</si>
  <si>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</si>
  <si>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</si>
  <si>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</si>
  <si>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</si>
  <si>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</si>
  <si>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</si>
  <si>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</si>
  <si>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</si>
  <si>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</si>
  <si>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</si>
  <si>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</si>
  <si>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</si>
  <si>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</si>
  <si>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</si>
  <si>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</si>
  <si>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</si>
  <si>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</si>
  <si>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</si>
  <si>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</si>
  <si>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</si>
  <si>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</si>
  <si>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</si>
  <si>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</si>
  <si>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</si>
  <si>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</si>
  <si>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</si>
  <si>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</si>
  <si>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</si>
  <si>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</si>
  <si>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</si>
  <si>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</si>
  <si>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</si>
  <si>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</si>
  <si>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</si>
  <si>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</si>
  <si>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</si>
  <si>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</si>
  <si>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</si>
  <si>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</si>
  <si>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</si>
  <si>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</si>
  <si>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</si>
  <si>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</si>
  <si>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</si>
  <si>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</si>
  <si>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</si>
  <si>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</si>
  <si>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</si>
  <si>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</si>
  <si>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</si>
  <si>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</si>
  <si>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</si>
  <si>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</si>
  <si>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</si>
  <si>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</si>
  <si>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</si>
  <si>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</si>
  <si>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</si>
  <si>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</si>
  <si>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</si>
  <si>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</si>
  <si>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</si>
  <si>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</si>
  <si>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</si>
  <si>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</si>
  <si>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</si>
  <si>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</si>
  <si>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</si>
  <si>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</si>
  <si>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</si>
  <si>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</si>
  <si>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</si>
  <si>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</si>
  <si>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</si>
  <si>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</si>
  <si>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</si>
  <si>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</si>
  <si>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</si>
  <si>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</si>
  <si>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</si>
  <si>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</si>
  <si>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</si>
  <si>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</si>
  <si>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</si>
  <si>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</si>
  <si>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</si>
  <si>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</si>
  <si>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</si>
  <si>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</si>
  <si>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</si>
  <si>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</si>
  <si>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</si>
  <si>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</si>
  <si>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</si>
  <si>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</si>
  <si>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</si>
  <si>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</si>
  <si>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</si>
  <si>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</si>
  <si>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</si>
  <si>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</si>
  <si>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</si>
  <si>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</si>
  <si>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</si>
  <si>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</si>
  <si>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</si>
  <si>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</si>
  <si>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</si>
  <si>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</si>
  <si>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</si>
  <si>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</si>
  <si>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</si>
  <si>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</si>
  <si>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</si>
  <si>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</si>
  <si>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</si>
  <si>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</si>
  <si>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</si>
  <si>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</si>
  <si>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</si>
  <si>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</si>
  <si>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</si>
  <si>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</si>
  <si>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</si>
  <si>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</si>
  <si>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</si>
  <si>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</si>
  <si>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</si>
  <si>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</si>
  <si>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</si>
  <si>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</si>
  <si>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</si>
  <si>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</si>
  <si>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</si>
  <si>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</si>
  <si>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</si>
  <si>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</si>
  <si>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</si>
  <si>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</si>
  <si>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</si>
  <si>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</si>
  <si>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</si>
  <si>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</si>
  <si>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</si>
  <si>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</si>
  <si>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</si>
  <si>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</si>
  <si>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</si>
  <si>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</si>
  <si>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</si>
  <si>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</si>
  <si>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</si>
  <si>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</si>
  <si>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</si>
  <si>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</si>
  <si>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</si>
  <si>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</si>
  <si>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</si>
  <si>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</si>
  <si>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</si>
  <si>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</si>
  <si>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</si>
  <si>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</si>
  <si>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</si>
  <si>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</si>
  <si>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</si>
  <si>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</si>
  <si>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</si>
  <si>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</si>
  <si>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</si>
  <si>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</si>
  <si>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</si>
  <si>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</si>
  <si>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</si>
  <si>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</si>
  <si>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</si>
  <si>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</si>
  <si>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</si>
  <si>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</si>
  <si>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</si>
  <si>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</si>
  <si>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</si>
  <si>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</si>
  <si>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</si>
  <si>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</si>
  <si>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</si>
  <si>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</si>
  <si>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</si>
  <si>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</si>
  <si>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</si>
  <si>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</si>
  <si>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</si>
  <si>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</si>
  <si>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</si>
  <si>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</si>
  <si>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</si>
  <si>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</si>
  <si>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</si>
  <si>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</si>
  <si>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</si>
  <si>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</si>
  <si>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</si>
  <si>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</si>
  <si>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</si>
  <si>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</si>
  <si>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</si>
  <si>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</si>
  <si>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</si>
  <si>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</si>
  <si>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</si>
  <si>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</si>
  <si>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</si>
  <si>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</si>
  <si>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</si>
  <si>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</si>
  <si>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</si>
  <si>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</si>
  <si>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</si>
  <si>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</si>
  <si>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</si>
  <si>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</si>
  <si>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</si>
  <si>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</si>
  <si>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</si>
  <si>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</si>
  <si>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</si>
  <si>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</si>
  <si>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</si>
  <si>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</si>
  <si>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</si>
  <si>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</si>
  <si>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</si>
  <si>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</si>
  <si>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</si>
  <si>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</si>
  <si>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</si>
  <si>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</si>
  <si>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</si>
  <si>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</si>
  <si>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</si>
  <si>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</si>
  <si>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</si>
  <si>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</si>
  <si>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</si>
  <si>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</si>
  <si>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</si>
  <si>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</si>
  <si>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</si>
  <si>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</si>
  <si>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</si>
  <si>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</si>
  <si>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</si>
  <si>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</si>
  <si>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</si>
  <si>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</si>
  <si>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</si>
  <si>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</si>
  <si>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</si>
  <si>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</si>
  <si>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</si>
  <si>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</si>
  <si>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</si>
  <si>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</si>
  <si>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</si>
  <si>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</si>
  <si>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</si>
  <si>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</si>
  <si>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</si>
  <si>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</si>
  <si>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</si>
  <si>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</si>
  <si>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</si>
  <si>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</si>
  <si>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</si>
  <si>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</si>
  <si>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</si>
  <si>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</si>
  <si>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</si>
  <si>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</si>
  <si>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</si>
  <si>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</si>
  <si>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</si>
  <si>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</si>
  <si>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</si>
  <si>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</si>
  <si>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</si>
  <si>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</si>
  <si>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</si>
  <si>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</si>
  <si>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</si>
  <si>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</si>
  <si>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</si>
  <si>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</si>
  <si>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</si>
  <si>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</si>
  <si>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</si>
  <si>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</si>
  <si>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</si>
  <si>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</si>
  <si>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</si>
  <si>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</si>
  <si>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</si>
  <si>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</si>
  <si>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</si>
  <si>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</si>
  <si>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</si>
  <si>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</si>
  <si>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</si>
  <si>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</si>
  <si>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</si>
  <si>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</si>
  <si>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</si>
  <si>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</si>
  <si>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</si>
  <si>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</si>
  <si>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</si>
  <si>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</si>
  <si>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</si>
  <si>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</si>
  <si>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</si>
  <si>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</si>
  <si>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</si>
  <si>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</si>
  <si>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</si>
  <si>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</si>
  <si>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</si>
  <si>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</si>
  <si>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</si>
  <si>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</si>
  <si>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</si>
  <si>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</si>
  <si>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</si>
  <si>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</si>
  <si>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</si>
  <si>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</si>
  <si>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</si>
  <si>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</si>
  <si>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</si>
  <si>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</si>
  <si>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</si>
  <si>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</si>
  <si>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</si>
  <si>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</si>
  <si>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</si>
  <si>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</si>
  <si>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</si>
  <si>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</si>
  <si>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</si>
  <si>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</si>
  <si>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</si>
  <si>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</si>
  <si>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</si>
  <si>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</si>
  <si>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</si>
  <si>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</si>
  <si>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</si>
  <si>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</si>
  <si>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</si>
  <si>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</si>
  <si>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</si>
  <si>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</si>
  <si>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</si>
  <si>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</si>
  <si>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</si>
  <si>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</si>
  <si>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</si>
  <si>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</si>
  <si>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</si>
  <si>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</si>
  <si>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</si>
  <si>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</si>
  <si>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</si>
  <si>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</si>
  <si>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</si>
  <si>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</si>
  <si>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</si>
  <si>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</si>
  <si>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</si>
  <si>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</si>
  <si>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</si>
  <si>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</si>
  <si>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</si>
  <si>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</si>
  <si>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</si>
  <si>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</si>
  <si>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</si>
  <si>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</si>
  <si>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</si>
  <si>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</si>
  <si>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</si>
  <si>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</si>
  <si>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</si>
  <si>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</si>
  <si>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</si>
  <si>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</si>
  <si>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</si>
  <si>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</si>
  <si>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</si>
  <si>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</si>
  <si>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</si>
  <si>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</si>
  <si>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</si>
  <si>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</si>
  <si>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</si>
  <si>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</si>
  <si>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</si>
  <si>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</si>
  <si>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</si>
  <si>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</si>
  <si>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</si>
  <si>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</si>
  <si>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</si>
  <si>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</si>
  <si>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</si>
  <si>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</si>
  <si>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</si>
  <si>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</si>
  <si>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</si>
  <si>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</si>
  <si>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</si>
  <si>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</si>
  <si>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</si>
  <si>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</si>
  <si>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</si>
  <si>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</si>
  <si>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</si>
  <si>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</si>
  <si>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</si>
  <si>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</si>
  <si>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</si>
  <si>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</si>
  <si>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</si>
  <si>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</si>
  <si>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</si>
  <si>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</si>
  <si>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</si>
  <si>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</si>
  <si>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</si>
  <si>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</si>
  <si>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</si>
  <si>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</si>
  <si>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</si>
  <si>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</si>
  <si>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</si>
  <si>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</si>
  <si>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</si>
  <si>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</si>
  <si>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</si>
  <si>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</si>
  <si>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</si>
  <si>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</si>
  <si>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</si>
  <si>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</si>
  <si>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</si>
  <si>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</si>
  <si>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</si>
  <si>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</si>
  <si>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</si>
  <si>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</si>
  <si>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</si>
  <si>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</si>
  <si>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</si>
  <si>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</si>
  <si>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</si>
  <si>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</si>
  <si>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</si>
  <si>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</si>
  <si>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</si>
  <si>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</si>
  <si>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</si>
  <si>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</si>
  <si>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</si>
  <si>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</si>
  <si>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</si>
  <si>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</si>
  <si>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</si>
  <si>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</si>
  <si>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</si>
  <si>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</si>
  <si>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</si>
  <si>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</si>
  <si>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</si>
  <si>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</si>
  <si>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</si>
  <si>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</si>
  <si>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</si>
  <si>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</si>
  <si>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</si>
  <si>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</si>
  <si>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</si>
  <si>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</si>
  <si>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</si>
  <si>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</si>
  <si>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</si>
  <si>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</si>
  <si>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</si>
  <si>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</si>
  <si>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</si>
  <si>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</si>
  <si>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</si>
  <si>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</si>
  <si>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</si>
  <si>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</si>
  <si>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</si>
  <si>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</si>
  <si>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</si>
  <si>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</si>
  <si>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</si>
  <si>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</si>
  <si>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</si>
  <si>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</si>
  <si>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</si>
  <si>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</si>
  <si>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</si>
  <si>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</si>
  <si>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</si>
  <si>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</si>
  <si>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</si>
  <si>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</si>
  <si>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</si>
  <si>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</si>
  <si>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</si>
  <si>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</si>
  <si>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</si>
  <si>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</si>
  <si>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</si>
  <si>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</si>
  <si>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</si>
  <si>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</si>
  <si>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</si>
  <si>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</si>
  <si>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</si>
  <si>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</si>
  <si>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</si>
  <si>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</si>
  <si>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</si>
  <si>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</si>
  <si>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</si>
  <si>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</si>
  <si>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</si>
  <si>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</si>
  <si>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</si>
  <si>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</si>
  <si>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</si>
  <si>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</si>
  <si>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</si>
  <si>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</si>
  <si>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</si>
  <si>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</si>
  <si>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</si>
  <si>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</si>
  <si>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</si>
  <si>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</si>
  <si>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</si>
  <si>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</si>
  <si>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</si>
  <si>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</si>
  <si>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</si>
  <si>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</si>
  <si>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</si>
  <si>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</si>
  <si>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</si>
  <si>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</si>
  <si>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</si>
  <si>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</si>
  <si>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</si>
  <si>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</si>
  <si>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</si>
  <si>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</si>
  <si>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</si>
  <si>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</si>
  <si>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</si>
  <si>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</si>
  <si>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</si>
  <si>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</si>
  <si>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</si>
  <si>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</si>
  <si>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</si>
  <si>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</si>
  <si>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</si>
  <si>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</si>
  <si>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</si>
  <si>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</si>
  <si>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</si>
  <si>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</si>
  <si>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</si>
  <si>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</si>
  <si>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</si>
  <si>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</si>
  <si>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</si>
  <si>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</si>
  <si>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</si>
  <si>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</si>
  <si>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</si>
  <si>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</si>
  <si>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</si>
  <si>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</si>
  <si>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</si>
  <si>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</si>
  <si>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</si>
  <si>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</si>
  <si>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</si>
  <si>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</si>
  <si>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</si>
  <si>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</si>
  <si>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</si>
  <si>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</si>
  <si>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</si>
  <si>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</si>
  <si>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</si>
  <si>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</si>
  <si>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</si>
  <si>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</si>
  <si>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</si>
  <si>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</si>
  <si>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</si>
  <si>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</si>
  <si>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</si>
  <si>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</si>
  <si>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</si>
  <si>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</si>
  <si>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</si>
  <si>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</si>
  <si>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</si>
  <si>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</si>
  <si>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</si>
  <si>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</si>
  <si>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</si>
  <si>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</si>
  <si>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</si>
  <si>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</si>
  <si>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</si>
  <si>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</si>
  <si>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</si>
  <si>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</si>
  <si>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</si>
  <si>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</si>
  <si>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</si>
  <si>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</si>
  <si>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</si>
  <si>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</si>
  <si>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</si>
  <si>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</si>
  <si>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</si>
  <si>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</si>
  <si>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</si>
  <si>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</si>
  <si>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</si>
  <si>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</si>
  <si>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</si>
  <si>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</si>
  <si>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</si>
  <si>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</si>
  <si>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</si>
  <si>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</si>
  <si>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</si>
  <si>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</si>
  <si>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</si>
  <si>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</si>
  <si>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</si>
  <si>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</si>
  <si>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</si>
  <si>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</si>
  <si>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</si>
  <si>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</si>
  <si>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</si>
  <si>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</si>
  <si>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</si>
  <si>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</si>
  <si>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</si>
  <si>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</si>
  <si>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</si>
  <si>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</si>
  <si>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</si>
  <si>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</si>
  <si>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</si>
  <si>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</si>
  <si>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</si>
  <si>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</si>
  <si>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</si>
  <si>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</si>
  <si>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</si>
  <si>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</si>
  <si>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</si>
  <si>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</si>
  <si>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</si>
  <si>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</si>
  <si>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</si>
  <si>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</si>
  <si>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</si>
  <si>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</si>
  <si>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</si>
  <si>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</si>
  <si>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</si>
  <si>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</si>
  <si>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</si>
  <si>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</si>
  <si>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</si>
  <si>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</si>
  <si>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</si>
  <si>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</si>
  <si>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</si>
  <si>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</si>
  <si>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</si>
  <si>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</si>
  <si>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</si>
  <si>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</si>
  <si>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</si>
  <si>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</si>
  <si>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</si>
  <si>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</si>
  <si>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</si>
  <si>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</si>
  <si>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</si>
  <si>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</si>
  <si>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</si>
  <si>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</si>
  <si>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</si>
  <si>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</si>
  <si>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</si>
  <si>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</si>
  <si>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</si>
  <si>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</si>
  <si>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</si>
  <si>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</si>
  <si>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</si>
  <si>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</si>
  <si>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</si>
  <si>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</si>
  <si>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</si>
  <si>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</si>
  <si>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</si>
  <si>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</si>
  <si>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</si>
  <si>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</si>
  <si>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</si>
  <si>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</si>
  <si>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</si>
  <si>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</si>
  <si>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</si>
  <si>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</si>
  <si>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</si>
  <si>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</si>
  <si>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</si>
  <si>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</si>
  <si>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</si>
  <si>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</si>
  <si>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</si>
  <si>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</si>
  <si>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</si>
  <si>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</si>
  <si>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</si>
  <si>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</si>
  <si>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</si>
  <si>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</si>
  <si>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</si>
  <si>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</si>
  <si>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</si>
  <si>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</si>
  <si>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</si>
  <si>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</si>
  <si>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</si>
  <si>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</si>
  <si>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</si>
  <si>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</si>
  <si>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</si>
  <si>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</si>
  <si>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</si>
  <si>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</si>
  <si>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</si>
  <si>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</si>
  <si>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</si>
  <si>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</si>
  <si>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</si>
  <si>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</si>
  <si>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</si>
  <si>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</si>
  <si>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</si>
  <si>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</si>
  <si>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</si>
  <si>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</si>
  <si>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</si>
  <si>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</si>
  <si>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</si>
  <si>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</si>
  <si>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</si>
  <si>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</si>
  <si>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</si>
  <si>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</si>
  <si>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</si>
  <si>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</si>
  <si>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</si>
  <si>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</si>
  <si>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</si>
  <si>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</si>
  <si>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</si>
  <si>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</si>
  <si>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</si>
  <si>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</si>
  <si>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</si>
  <si>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</si>
  <si>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</si>
  <si>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</si>
  <si>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</si>
  <si>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</si>
  <si>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</si>
  <si>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</si>
  <si>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</si>
  <si>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</si>
  <si>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</si>
  <si>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</si>
  <si>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</si>
  <si>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</si>
  <si>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</si>
  <si>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</si>
  <si>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</si>
  <si>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</si>
  <si>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</si>
  <si>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</si>
  <si>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</si>
  <si>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</si>
  <si>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</si>
  <si>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</si>
  <si>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</si>
  <si>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</si>
  <si>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</si>
  <si>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</si>
  <si>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</si>
  <si>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</si>
  <si>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</si>
  <si>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</si>
  <si>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</si>
  <si>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</si>
  <si>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</si>
  <si>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</si>
  <si>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</si>
  <si>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</si>
  <si>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</si>
  <si>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</si>
  <si>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</si>
  <si>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</si>
  <si>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</si>
  <si>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</si>
  <si>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</si>
  <si>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</si>
  <si>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</si>
  <si>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</si>
  <si>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</si>
  <si>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</si>
  <si>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</si>
  <si>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</si>
  <si>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</si>
  <si>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</si>
  <si>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</si>
  <si>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</si>
  <si>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</si>
  <si>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</si>
  <si>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</si>
  <si>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</si>
  <si>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</si>
  <si>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</si>
  <si>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</si>
  <si>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</si>
  <si>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</si>
  <si>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</si>
  <si>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</si>
  <si>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</si>
  <si>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</si>
  <si>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</si>
  <si>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</si>
  <si>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</si>
  <si>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</si>
  <si>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</si>
  <si>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</si>
  <si>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</si>
  <si>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</si>
  <si>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</si>
  <si>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</si>
  <si>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</si>
  <si>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</si>
  <si>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</si>
  <si>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</si>
  <si>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</si>
  <si>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</si>
  <si>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</si>
  <si>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</si>
  <si>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</si>
  <si>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</si>
  <si>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</si>
  <si>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</si>
  <si>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</si>
  <si>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</si>
  <si>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</si>
  <si>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</si>
  <si>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</si>
  <si>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</si>
  <si>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</si>
  <si>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</si>
  <si>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</si>
  <si>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</si>
  <si>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</si>
  <si>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</si>
  <si>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</si>
  <si>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</si>
  <si>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</si>
  <si>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</si>
  <si>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</si>
  <si>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</si>
  <si>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</si>
  <si>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</si>
  <si>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</si>
  <si>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</si>
  <si>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</si>
  <si>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</si>
  <si>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</si>
  <si>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</si>
  <si>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</si>
  <si>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</si>
  <si>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</si>
  <si>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</si>
  <si>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</si>
  <si>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</si>
  <si>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</si>
  <si>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</si>
  <si>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</si>
  <si>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</si>
  <si>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</si>
  <si>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</si>
  <si>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</si>
  <si>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</si>
  <si>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</si>
  <si>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</si>
  <si>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</si>
  <si>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</si>
  <si>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</si>
  <si>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</si>
  <si>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</si>
  <si>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</si>
  <si>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</si>
  <si>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</si>
  <si>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</si>
  <si>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</si>
  <si>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</si>
  <si>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</si>
  <si>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</si>
  <si>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</si>
  <si>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</si>
  <si>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</si>
  <si>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</si>
  <si>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</si>
  <si>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</si>
  <si>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</si>
  <si>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</si>
  <si>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</si>
  <si>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</si>
  <si>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</si>
  <si>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</si>
  <si>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</si>
  <si>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</si>
  <si>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</si>
  <si>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</si>
  <si>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</si>
  <si>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</si>
  <si>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</si>
  <si>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</si>
  <si>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</si>
  <si>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</si>
  <si>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</si>
  <si>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</si>
  <si>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</si>
  <si>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</si>
  <si>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</si>
  <si>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</si>
  <si>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</si>
  <si>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</si>
  <si>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</si>
  <si>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</si>
  <si>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</si>
  <si>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</si>
  <si>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</si>
  <si>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</si>
  <si>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</si>
  <si>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</si>
  <si>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</si>
  <si>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</si>
  <si>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</si>
  <si>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</si>
  <si>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</si>
  <si>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</si>
  <si>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</si>
  <si>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</si>
  <si>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</si>
  <si>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</si>
  <si>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</si>
  <si>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</si>
  <si>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</si>
  <si>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</si>
  <si>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</si>
  <si>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</si>
  <si>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</si>
  <si>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</si>
  <si>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</si>
  <si>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</si>
  <si>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</si>
  <si>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</si>
  <si>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</si>
  <si>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</si>
  <si>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</si>
  <si>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</si>
  <si>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</si>
  <si>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</si>
  <si>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</si>
  <si>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</si>
  <si>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</si>
  <si>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</si>
  <si>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</si>
  <si>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</si>
  <si>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</si>
  <si>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</si>
  <si>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</si>
  <si>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</si>
  <si>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</si>
  <si>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</si>
  <si>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</si>
  <si>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</si>
  <si>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</si>
  <si>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</si>
  <si>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</si>
  <si>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</si>
  <si>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</si>
  <si>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</si>
  <si>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</si>
  <si>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</si>
  <si>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</si>
  <si>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</si>
  <si>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</si>
  <si>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</si>
  <si>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</si>
  <si>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</si>
  <si>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</si>
  <si>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</si>
  <si>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</si>
  <si>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</si>
  <si>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</si>
  <si>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</si>
  <si>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</si>
  <si>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</si>
  <si>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</si>
  <si>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</si>
  <si>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</si>
  <si>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</si>
  <si>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</si>
  <si>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</si>
  <si>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</si>
  <si>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</si>
  <si>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</si>
  <si>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</si>
  <si>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</si>
  <si>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</si>
  <si>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</si>
  <si>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</si>
  <si>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</si>
  <si>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</si>
  <si>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</si>
  <si>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</si>
  <si>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</si>
  <si>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</si>
  <si>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</si>
  <si>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</si>
  <si>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</si>
  <si>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</si>
  <si>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</si>
  <si>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</si>
  <si>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</si>
  <si>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</si>
  <si>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</si>
  <si>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</si>
  <si>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</si>
  <si>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</si>
  <si>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</si>
  <si>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</si>
  <si>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</si>
  <si>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</si>
  <si>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</si>
  <si>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</si>
  <si>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</si>
  <si>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</si>
  <si>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</si>
  <si>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</si>
  <si>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</si>
  <si>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</si>
  <si>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</si>
  <si>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</si>
  <si>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</si>
  <si>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</si>
  <si>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</si>
  <si>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</si>
  <si>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</si>
  <si>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</si>
  <si>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</si>
  <si>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</si>
  <si>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</si>
  <si>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</si>
  <si>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</si>
  <si>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</si>
  <si>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</si>
  <si>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</si>
  <si>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</si>
  <si>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</si>
  <si>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</si>
  <si>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</si>
  <si>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</si>
  <si>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</si>
  <si>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</si>
  <si>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</si>
  <si>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</si>
  <si>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</si>
  <si>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</si>
  <si>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</si>
  <si>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</si>
  <si>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</si>
  <si>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</si>
  <si>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</si>
  <si>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</si>
  <si>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</si>
  <si>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</si>
  <si>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</si>
  <si>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</si>
  <si>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</si>
  <si>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</si>
  <si>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</si>
  <si>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</si>
  <si>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</si>
  <si>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</si>
  <si>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</si>
  <si>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</si>
  <si>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</si>
  <si>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</si>
  <si>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</si>
  <si>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</si>
  <si>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</si>
  <si>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</si>
  <si>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</si>
  <si>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</si>
  <si>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</si>
  <si>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</si>
  <si>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</si>
  <si>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</si>
  <si>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</si>
  <si>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</si>
  <si>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</si>
  <si>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</si>
  <si>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</si>
  <si>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</si>
  <si>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</si>
  <si>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</si>
  <si>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</si>
  <si>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</si>
  <si>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</si>
  <si>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</si>
  <si>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</si>
  <si>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</si>
  <si>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</si>
  <si>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</si>
  <si>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</si>
  <si>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</si>
  <si>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</si>
  <si>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</si>
  <si>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</si>
  <si>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</si>
  <si>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</si>
  <si>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</si>
  <si>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</si>
  <si>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</si>
  <si>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</si>
  <si>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</si>
  <si>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</si>
  <si>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</si>
  <si>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</si>
  <si>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</si>
  <si>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</si>
  <si>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</si>
  <si>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</si>
  <si>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</si>
  <si>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</si>
  <si>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</si>
  <si>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</si>
  <si>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</si>
  <si>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</si>
  <si>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</si>
  <si>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</si>
  <si>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</si>
  <si>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</si>
  <si>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</si>
  <si>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</si>
  <si>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</si>
  <si>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</si>
  <si>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</si>
  <si>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</si>
  <si>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</si>
  <si>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</si>
  <si>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</si>
  <si>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</si>
  <si>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</si>
  <si>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</si>
  <si>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</si>
  <si>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</si>
  <si>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</si>
  <si>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</si>
  <si>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</si>
  <si>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</si>
  <si>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</si>
  <si>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</si>
  <si>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</si>
  <si>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</si>
  <si>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</si>
  <si>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</si>
  <si>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</si>
  <si>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</si>
  <si>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</si>
  <si>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</si>
  <si>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</si>
  <si>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</si>
  <si>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</si>
  <si>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</si>
  <si>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</si>
  <si>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</si>
  <si>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</si>
  <si>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</si>
  <si>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</si>
  <si>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</si>
  <si>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</si>
  <si>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</si>
  <si>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</si>
  <si>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</si>
  <si>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</si>
  <si>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</si>
  <si>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</si>
  <si>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</si>
  <si>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</si>
  <si>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</si>
  <si>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</si>
  <si>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</si>
  <si>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</si>
  <si>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</si>
  <si>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</si>
  <si>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</si>
  <si>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</si>
  <si>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</si>
  <si>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</si>
  <si>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</si>
  <si>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</si>
  <si>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</si>
  <si>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</si>
  <si>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</si>
  <si>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</si>
  <si>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</si>
  <si>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</si>
  <si>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</si>
  <si>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</si>
  <si>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</si>
  <si>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</si>
  <si>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</si>
  <si>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</si>
  <si>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</si>
  <si>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</si>
  <si>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</si>
  <si>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</si>
  <si>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</si>
  <si>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</si>
  <si>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</si>
  <si>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</si>
  <si>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</si>
  <si>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</si>
  <si>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</si>
  <si>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</si>
  <si>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</si>
  <si>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</si>
  <si>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</si>
  <si>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</si>
  <si>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</si>
  <si>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</si>
  <si>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</si>
  <si>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</si>
  <si>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</si>
  <si>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</si>
  <si>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</si>
  <si>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</si>
  <si>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</si>
  <si>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</si>
  <si>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</si>
  <si>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</si>
  <si>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</si>
  <si>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</si>
  <si>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</si>
  <si>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</si>
  <si>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</si>
  <si>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</si>
  <si>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</si>
  <si>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</si>
  <si>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</si>
  <si>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</si>
  <si>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</si>
  <si>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</si>
  <si>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</si>
  <si>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</si>
  <si>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</si>
  <si>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</si>
  <si>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</si>
  <si>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</si>
  <si>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</si>
  <si>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</si>
  <si>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</si>
  <si>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</si>
  <si>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</si>
  <si>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</si>
  <si>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</si>
  <si>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</si>
  <si>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</si>
  <si>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</si>
  <si>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</si>
  <si>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</si>
  <si>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</si>
  <si>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</si>
  <si>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</si>
  <si>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</si>
  <si>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</si>
  <si>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</si>
  <si>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</si>
  <si>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</si>
  <si>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</si>
  <si>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</si>
  <si>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</si>
  <si>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</si>
  <si>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</si>
  <si>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</si>
  <si>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</si>
  <si>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</si>
  <si>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</si>
  <si>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</si>
  <si>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</si>
  <si>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</si>
  <si>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</si>
  <si>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</si>
  <si>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</si>
  <si>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</si>
  <si>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</si>
  <si>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</si>
  <si>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</si>
  <si>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</si>
  <si>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</si>
  <si>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</si>
  <si>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</si>
  <si>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</si>
  <si>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</si>
  <si>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</si>
  <si>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</si>
  <si>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</si>
  <si>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</si>
  <si>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</si>
  <si>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</si>
  <si>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</si>
  <si>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</si>
  <si>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</si>
  <si>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</si>
  <si>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</si>
  <si>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</si>
  <si>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</si>
  <si>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</si>
  <si>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</si>
  <si>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</si>
  <si>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</si>
  <si>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</si>
  <si>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</si>
  <si>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</si>
  <si>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</si>
  <si>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</si>
  <si>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</si>
  <si>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</si>
  <si>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</si>
  <si>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</si>
  <si>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</si>
  <si>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</si>
  <si>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</si>
  <si>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</si>
  <si>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</si>
  <si>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</si>
  <si>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</si>
  <si>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</si>
  <si>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</si>
  <si>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</si>
  <si>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</si>
  <si>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</si>
  <si>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</si>
  <si>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</si>
  <si>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</si>
  <si>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</si>
  <si>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</si>
  <si>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</si>
  <si>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</si>
  <si>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</si>
  <si>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</si>
  <si>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</si>
  <si>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</si>
  <si>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</si>
  <si>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</si>
  <si>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</si>
  <si>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</si>
  <si>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</si>
  <si>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</si>
  <si>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</si>
  <si>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</si>
  <si>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</si>
  <si>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</si>
  <si>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</si>
  <si>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</si>
  <si>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</si>
  <si>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</si>
  <si>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</si>
  <si>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</si>
  <si>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</si>
  <si>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</si>
  <si>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</si>
  <si>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</si>
  <si>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</si>
  <si>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</si>
  <si>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</si>
  <si>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</si>
  <si>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</si>
  <si>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</si>
  <si>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</si>
  <si>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</si>
  <si>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</si>
  <si>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</si>
  <si>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</si>
  <si>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</si>
  <si>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</si>
  <si>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</si>
  <si>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</si>
  <si>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</si>
  <si>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</si>
  <si>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</si>
  <si>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</si>
  <si>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</si>
  <si>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</si>
  <si>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</si>
  <si>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</si>
  <si>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</si>
  <si>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</si>
  <si>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</si>
  <si>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</si>
  <si>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</si>
  <si>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</si>
  <si>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</si>
  <si>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</si>
  <si>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</si>
  <si>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</si>
  <si>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</si>
  <si>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</si>
  <si>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</si>
  <si>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</si>
  <si>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</si>
  <si>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</si>
  <si>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</si>
  <si>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</si>
  <si>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</si>
  <si>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</si>
  <si>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</si>
  <si>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</si>
  <si>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</si>
  <si>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</si>
  <si>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</si>
  <si>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</si>
  <si>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</si>
  <si>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</si>
  <si>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</si>
  <si>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</si>
  <si>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</si>
  <si>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</si>
  <si>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</si>
  <si>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</si>
  <si>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</si>
  <si>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</si>
  <si>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</si>
  <si>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</si>
  <si>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</si>
  <si>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</si>
  <si>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</si>
  <si>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</si>
  <si>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</si>
  <si>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</si>
  <si>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</si>
  <si>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</si>
  <si>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</si>
  <si>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</si>
  <si>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</si>
  <si>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</si>
  <si>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</si>
  <si>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</si>
  <si>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</si>
  <si>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</si>
  <si>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</si>
  <si>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</si>
  <si>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</si>
  <si>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</si>
  <si>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</si>
  <si>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</si>
  <si>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</si>
  <si>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</si>
  <si>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</si>
  <si>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</si>
  <si>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</si>
  <si>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</si>
  <si>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</si>
  <si>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</si>
  <si>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</si>
  <si>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</si>
  <si>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</si>
  <si>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</si>
  <si>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</si>
  <si>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</si>
  <si>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</si>
  <si>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</si>
  <si>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</si>
  <si>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</si>
  <si>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</si>
  <si>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</si>
  <si>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</si>
  <si>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</si>
  <si>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</si>
  <si>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</si>
  <si>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</si>
  <si>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</si>
  <si>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</si>
  <si>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</si>
  <si>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</si>
  <si>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</si>
  <si>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</si>
  <si>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</si>
  <si>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</si>
  <si>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</si>
  <si>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</si>
  <si>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</si>
  <si>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</si>
  <si>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</si>
  <si>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</si>
  <si>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</si>
  <si>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</si>
  <si>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</si>
  <si>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</si>
  <si>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</si>
  <si>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</si>
  <si>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</si>
  <si>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</si>
  <si>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</si>
  <si>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</si>
  <si>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</si>
  <si>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</si>
  <si>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</si>
  <si>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</si>
  <si>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</si>
  <si>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</si>
  <si>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</si>
  <si>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</si>
  <si>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</si>
  <si>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</si>
  <si>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</si>
  <si>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</si>
  <si>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</si>
  <si>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</si>
  <si>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</si>
  <si>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</si>
  <si>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</si>
  <si>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</si>
  <si>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</si>
  <si>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</si>
  <si>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</si>
  <si>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</si>
  <si>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</si>
  <si>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</si>
  <si>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</si>
  <si>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</si>
  <si>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</si>
  <si>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</si>
  <si>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</si>
  <si>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</si>
  <si>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</si>
  <si>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</si>
  <si>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</si>
  <si>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</si>
  <si>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</si>
  <si>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</si>
  <si>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</si>
  <si>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</si>
  <si>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</si>
  <si>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</si>
  <si>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</si>
  <si>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</si>
  <si>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</si>
  <si>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</si>
  <si>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</si>
  <si>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</si>
  <si>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</si>
  <si>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</si>
  <si>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</si>
  <si>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</si>
  <si>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</si>
  <si>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</si>
  <si>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</si>
  <si>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</si>
  <si>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</si>
  <si>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</si>
  <si>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</si>
  <si>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</si>
  <si>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</si>
  <si>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</si>
  <si>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</si>
  <si>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</si>
  <si>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</si>
  <si>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</si>
  <si>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</si>
  <si>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</si>
  <si>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</si>
  <si>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PCM-20251004-00000668</t>
  </si>
  <si>
    <t xml:space="preserve">ETA 10 min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</si>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</sst>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271.47045138888643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4.2766203703649808E-2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3.4560185180453118E-2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45934.418877314813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45934.418877314813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45934.418877314813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45934.418877314813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45934.418877314813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45934.418877314813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45934.418877314813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45934.418877314813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45934.418877314813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45934.418877314813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45934.418877314813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45934.418877314813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45934.418877314813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45934.418877314813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45934.418877314813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45934.418877314813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45934.418877314813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45934.418877314813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45934.418877314813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45934.418877314813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45934.418877314813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45934.418877314813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45934.418877314813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45934.418877314813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45934.418877314813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45934.418877314813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45934.418877314813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45934.418877314813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45934.418877314813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45934.418877314813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45934.418877314813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45934.418877314813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45934.418877314813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45934.418877314813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45934.418877314813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45934.418877314813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45934.418877314813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45934.418877314813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45934.418877314813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45934.418877314813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45934.418877314813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45934.418877314813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45934.418877314813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45934.418877314813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45934.418877314813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45934.418877314813</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91E3CAA8-D68D-4C59-9ACF-46930E2A3A3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242.76709490740177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127.69179398148117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109.4190393518511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0.13131944444467081</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1</v>
      </c>
      <c r="D7" s="18" t="s">
        <v>26818</v>
      </c>
      <c r="E7" s="131" t="s">
        <v>38964</v>
      </c>
      <c r="F7" s="132">
        <v>45934.418437499997</v>
      </c>
      <c r="G7" s="133">
        <f ca="1">IFERROR(NOW()-F7,"-")</f>
        <v>4.398148157633841E-4</v>
      </c>
      <c r="H7" s="132">
        <v>45934.412881944445</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45934.418877314813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45934.418877314813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45934.418877314813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45934.418877314813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45934.418877314813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45934.418877314813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45934.418877314813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45934.418877314813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45934.418877314813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45934.418877314813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45934.418877314813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45934.418877314813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45934.418877314813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45934.418877314813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45934.418877314813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45934.418877314813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45934.418877314813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45934.418877314813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45934.418877314813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45934.418877314813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45934.418877314813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45934.418877314813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45934.418877314813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45934.418877314813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45934.418877314813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45934.418877314813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45934.418877314813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45934.418877314813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45934.418877314813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45934.418877314813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45934.418877314813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45934.418877314813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45934.418877314813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45934.418877314813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45934.418877314813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45934.418877314813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45934.418877314813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45934.418877314813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45934.418877314813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45934.418877314813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45934.418877314813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45934.418877314813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45934.418877314813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45934.418877314813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45934.418877314813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45934.418877314813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45934.418877314813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45934.418877314813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45934.418877314813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45934.418877314813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45934.418877314813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45934.418877314813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45934.418877314813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45934.418877314813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45934.418877314813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45934.418877314813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45934.418877314813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45934.418877314813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45934.418877314813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45934.418877314813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45934.418877314813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45934.418877314813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45934.418877314813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45934.418877314813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45934.418877314813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45934.418877314813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45934.418877314813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45934.418877314813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45934.418877314813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45934.418877314813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45934.418877314813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45934.418877314813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45934.418877314813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45934.418877314813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45934.418877314813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45934.418877314813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45934.418877314813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45934.418877314813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45934.418877314813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45934.418877314813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45934.418877314813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45934.418877314813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45934.418877314813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45934.418877314813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45934.418877314813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45934.418877314813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45934.418877314813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45934.418877314813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45934.418877314813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45934.418877314813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45934.418877314813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45934.418877314813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45934.418877314813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45934.418877314813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45934.418877314813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45934.418877314813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45934.418877314813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45934.418877314813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45934.418877314813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45934.418877314813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45934.418877314813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45934.418877314813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45934.418877314813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45934.418877314813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45934.418877314813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45934.418877314813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45934.418877314813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45934.418877314813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45934.418877314813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45934.418877314813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45934.418877314813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45934.418877314813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45934.418877314813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45934.418877314813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45934.418877314813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45934.418877314813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45934.418877314813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45934.418877314813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45934.418877314813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45934.418877314813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45934.418877314813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45934.418877314813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45934.418877314813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45934.418877314813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45934.418877314813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45934.418877314813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45934.418877314813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45934.418877314813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45934.418877314813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45934.418877314813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45934.418877314813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45934.418877314813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45934.418877314813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45934.418877314813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45934.418877314813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45934.418877314813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45934.418877314813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45934.418877314813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45934.418877314813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45934.418877314813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45934.418877314813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45934.418877314813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45934.418877314813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45934.418877314813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45934.418877314813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45934.418877314813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45934.418877314813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45934.418877314813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45934.418877314813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45934.418877314813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45934.418877314813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45934.418877314813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45934.418877314813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45934.418877314813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45934.418877314813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45934.418877314813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45934.418877314813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45934.418877314813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45934.418877314813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45934.418877314813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45934.418877314813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45934.418877314813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45934.418877314813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45934.418877314813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45934.418877314813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45934.418877314813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45934.418877314813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45934.418877314813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45934.418877314813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45934.418877314813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45934.418877314813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45934.418877314813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45934.418877314813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45934.418877314813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45934.418877314813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45934.418877314813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45934.418877314813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45934.418877314813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45934.418877314813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45934.418877314813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45934.418877314813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45934.418877314813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45934.418877314813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45934.418877314813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45934.418877314813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45934.418877314813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45934.418877314813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45934.418877314813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45934.418877314813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45934.418877314813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45934.418877314813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45934.418877314813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45934.418877314813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45934.418877314813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45934.418877314813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45934.418877314813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45934.418877314813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45934.418877314813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45934.418877314813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45934.418877314813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45934.418877314813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45934.418877314813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45934.418877314813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45934.418877314813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45934.418877314813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45934.418877314813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45934.418877314813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45934.418877314813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45934.418877314813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45934.418877314813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45934.418877314813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45934.418877314813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45934.418877314813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45934.418877314813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45934.418877314813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45934.418877314813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45934.418877314813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45934.418877314813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45934.418877314813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45934.418877314813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45934.418877314813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45934.418877314813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45934.418877314813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45934.418877314813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45934.418877314813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45934.418877314813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45934.418877314813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45934.418877314813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45934.418877314813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45934.418877314813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45934.418877314813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45934.418877314813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45934.418877314813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45934.418877314813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45934.418877314813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45934.418877314813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45934.418877314813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45934.418877314813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45934.418877314813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45934.418877314813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45934.418877314813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45934.418877314813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45934.418877314813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45934.418877314813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45934.418877314813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45934.418877314813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45934.418877314813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45934.418877314813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45934.418877314813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45934.418877314813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45934.418877314813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45934.418877314813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45934.418877314813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45934.418877314813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45934.418877314813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45934.418877314813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45934.418877314813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45934.418877314813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45934.418877314813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45934.418877314813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45934.418877314813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45934.418877314813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45934.418877314813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45934.418877314813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45934.418877314813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45934.418877314813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45934.418877314813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45934.418877314813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45934.418877314813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45934.418877314813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45934.418877314813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45934.418877314813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45934.418877314813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45934.418877314813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45934.418877314813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45934.418877314813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45934.418877314813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45934.418877314813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45934.418877314813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45934.418877314813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45934.418877314813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45934.418877314813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45934.418877314813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45934.418877314813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45934.418877314813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45934.418877314813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45934.418877314813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45934.418877314813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45934.418877314813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45934.418877314813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45934.418877314813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45934.418877314813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45934.418877314813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45934.418877314813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45934.418877314813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45934.418877314813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45934.418877314813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45934.418877314813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45934.418877314813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45934.418877314813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45934.418877314813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45934.418877314813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45934.418877314813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45934.418877314813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45934.418877314813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45934.418877314813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45934.418877314813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45934.418877314813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45934.418877314813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45934.418877314813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45934.418877314813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45934.418877314813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45934.418877314813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45934.418877314813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45934.418877314813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45934.418877314813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45934.418877314813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45934.418877314813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45934.418877314813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3</v>
      </c>
      <c r="D2" s="18" t="s">
        <v>24911</v>
      </c>
      <c r="E2" s="18" t="s">
        <v>38964</v>
      </c>
      <c r="F2" s="20">
        <v>45934.34952546296</v>
      </c>
      <c r="G2" s="21">
        <f t="shared" ref="G2:G58" ca="1" si="0">IFERROR(NOW()-F2,"-")</f>
        <v>6.9351851852843538E-2</v>
      </c>
      <c r="H2" s="22">
        <v>45934.338368055556</v>
      </c>
      <c r="I2" s="19" t="str">
        <f>IFERROR(VLOOKUP(D2,DB!A:F,6,0),"")</f>
        <v>SCECO</v>
      </c>
      <c r="J2" s="18" t="str">
        <f>IFERROR(VLOOKUP(D2,DB!A:G,7,0),"")</f>
        <v>Dead</v>
      </c>
      <c r="K2" s="50" t="s">
        <v>39061</v>
      </c>
      <c r="L2" s="23" t="str">
        <f>IFERROR(VLOOKUP(D2,DB!A:I,9,0),"")</f>
        <v>Latis</v>
      </c>
    </row>
    <row r="3" spans="1:13" ht="15" customHeight="1">
      <c r="A3" s="19"/>
      <c r="B3" s="75" t="str">
        <f>IFERROR(VLOOKUP(D3,DB!A:K,11,0),"")</f>
        <v/>
      </c>
      <c r="C3" s="18"/>
      <c r="D3" s="18"/>
      <c r="E3" s="18"/>
      <c r="F3" s="20"/>
      <c r="G3" s="21">
        <f t="shared" ca="1" si="0"/>
        <v>45934.418877314813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45934.418877314813</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45934.418877314813</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45934.418877314813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45934.418877314813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45934.418877314813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45934.418877314813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45934.418877314813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45934.418877314813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45934.418877314813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45934.418877314813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45934.418877314813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45934.418877314813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45934.418877314813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45934.418877314813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45934.418877314813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45934.418877314813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45934.418877314813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45934.418877314813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45934.418877314813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45934.418877314813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45934.418877314813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45934.418877314813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45934.418877314813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45934.418877314813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45934.418877314813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45934.418877314813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45934.418877314813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45934.418877314813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45934.418877314813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45934.418877314813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45934.418877314813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45934.418877314813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45934.418877314813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45934.418877314813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45934.418877314813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45934.418877314813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45934.418877314813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45934.418877314813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45934.418877314813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45934.418877314813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45934.418877314813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45934.418877314813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45934.418877314813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45934.418877314813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45934.418877314813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45934.418877314813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45934.418877314813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45934.418877314813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45934.418877314813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45934.418877314813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45934.418877314813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45934.418877314813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45934.418877314813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45934.418877314813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45934.418877314813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45934.418877314813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45934.418877314813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45934.418877314813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45934.418877314813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45934.418877314813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45934.418877314813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45934.418877314813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45934.418877314813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45934.418877314813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45934.418877314813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45934.418877314813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45934.418877314813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45934.418877314813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45934.418877314813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45934.418877314813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45934.418877314813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45934.418877314813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45934.418877314813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45934.418877314813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45934.418877314813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45934.418877314813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45934.418877314813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45934.418877314813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45934.418877314813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45934.418877314813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45934.418877314813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45934.418877314813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45934.418877314813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45934.418877314813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45934.418877314813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45934.418877314813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45934.418877314813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45934.418877314813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45934.418877314813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45934.418877314813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45934.418877314813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45934.418877314813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45934.418877314813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45934.418877314813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45934.418877314813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45934.418877314813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45934.418877314813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45934.418877314813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45934.418877314813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45934.418877314813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45934.418877314813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45934.418877314813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45934.418877314813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45934.418877314813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45934.418877314813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45934.418877314813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45934.418877314813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45934.418877314813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45934.418877314813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45934.418877314813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45934.418877314813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45934.418877314813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45934.418877314813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45934.418877314813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45934.418877314813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45934.418877314813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45934.418877314813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45934.418877314813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45934.418877314813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45934.418877314813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45934.418877314813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45934.418877314813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45934.418877314813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45934.418877314813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45934.418877314813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45934.418877314813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45934.418877314813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45934.418877314813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45934.418877314813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45934.418877314813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45934.418877314813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45934.418877314813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45934.418877314813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45934.418877314813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45934.418877314813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45934.418877314813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45934.418877314813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45934.418877314813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45934.418877314813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45934.418877314813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45934.418877314813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45934.418877314813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45934.418877314813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45934.418877314813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45934.418877314813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45934.418877314813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45934.418877314813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45934.418877314813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45934.418877314813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45934.418877314813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45934.418877314813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45934.418877314813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45934.418877314813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45934.418877314813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45934.418877314813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45934.418877314813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45934.418877314813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45934.418877314813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45934.418877314813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45934.418877314813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45934.418877314813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45934.418877314813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45934.418877314813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45934.418877314813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45934.418877314813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45934.418877314813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45934.418877314813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45934.418877314813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45934.418877314813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45934.418877314813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45934.418877314813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45934.418877314813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45934.418877314813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45934.418877314813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45934.418877314813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45934.418877314813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45934.418877314813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45934.418877314813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45934.418877314813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45934.418877314813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45934.418877314813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45934.418877314813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45934.418877314813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45934.418877314813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45934.418877314813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45934.418877314813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45934.418877314813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45934.418877314813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45934.418877314813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45934.418877314813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45934.418877314813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45934.418877314813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45934.418877314813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45934.418877314813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45934.418877314813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45934.418877314813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45934.418877314813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45934.418877314813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45934.418877314813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45934.418877314813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45934.418877314813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45934.418877314813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45934.418877314813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45934.418877314813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45934.418877314813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45934.418877314813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45934.418877314813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45934.418877314813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45934.418877314813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45934.418877314813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45934.418877314813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45934.418877314813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45934.418877314813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45934.418877314813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45934.418877314813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45934.418877314813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45934.418877314813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45934.418877314813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45934.418877314813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45934.418877314813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45934.418877314813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45934.418877314813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45934.418877314813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45934.418877314813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45934.418877314813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45934.418877314813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45934.418877314813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45934.418877314813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45934.418877314813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45934.418877314813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45934.418877314813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45934.418877314813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45934.418877314813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45934.418877314813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45934.418877314813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45934.418877314813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45934.418877314813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45934.418877314813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45934.418877314813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45934.418877314813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45934.418877314813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45934.418877314813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45934.418877314813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45934.418877314813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45934.418877314813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45934.418877314813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45934.418877314813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45934.418877314813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45934.418877314813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45934.418877314813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45934.418877314813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45934.418877314813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45934.418877314813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45934.418877314813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45934.418877314813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45934.418877314813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45934.418877314813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45934.418877314813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45934.418877314813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45934.418877314813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45934.418877314813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45934.418877314813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45934.418877314813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45934.418877314813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45934.418877314813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45934.418877314813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45934.418877314813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45934.418877314813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45934.418877314813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45934.418877314813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45934.418877314813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45934.418877314813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45934.418877314813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45934.418877314813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45934.418877314813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45934.418877314813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45934.418877314813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45934.418877314813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45934.418877314813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45934.418877314813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45934.418877314813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45934.418877314813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45934.418877314813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45934.418877314813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45934.418877314813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45934.418877314813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45934.418877314813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45934.418877314813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45934.418877314813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45934.418877314813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45934.418877314813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45934.418877314813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45934.418877314813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45934.418877314813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45934.418877314813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45934.418877314813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45934.418877314813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45934.418877314813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45934.418877314813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45934.418877314813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45934.418877314813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45934.418877314813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45934.418877314813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45934.418877314813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45934.418877314813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45934.418877314813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45934.418877314813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45934.418877314813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45934.418877314813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45934.418877314813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45934.418877314813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45934.418877314813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45934.418877314813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45934.418877314813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45934.418877314813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45934.418877314813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45934.418877314813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45934.418877314813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45934.418877314813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45934.418877314813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45934.418877314813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45934.418877314813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45934.418877314813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45934.418877314813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45934.418877314813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45934.418877314813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45934.418877314813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45934.418877314813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45934.418877314813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45934.418877314813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45934.418877314813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45934.418877314813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45934.418877314813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45934.418877314813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45934.418877314813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45934.418877314813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45934.418877314813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45934.418877314813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45934.418877314813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45934.418877314813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45934.418877314813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45934.418877314813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45934.418877314813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45934.418877314813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45934.418877314813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45934.418877314813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45934.418877314813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45934.418877314813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45934.418877314813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45934.418877314813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45934.418877314813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45934.418877314813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45934.418877314813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45934.418877314813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45934.418877314813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45934.418877314813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45934.418877314813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45934.418877314813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45934.418877314813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45934.418877314813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45934.418877314813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45934.418877314813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45934.418877314813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45934.418877314813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45934.418877314813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45934.418877314813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45934.418877314813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45934.418877314813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45934.418877314813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45934.418877314813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45934.418877314813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45934.418877314813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45934.418877314813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45934.418877314813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45934.418877314813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45934.418877314813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45934.418877314813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45934.418877314813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45934.418877314813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45934.418877314813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45934.418877314813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45934.418877314813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45934.418877314813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45934.418877314813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45934.418877314813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45934.418877314813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45934.418877314813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45934.418877314813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45934.418877314813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45934.418877314813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45934.418877314813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45934.418877314813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45934.418877314813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45934.418877314813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45934.418877314813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45934.418877314813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45934.418877314813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45934.418877314813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45934.418877314813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45934.418877314813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45934.418877314813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45934.418877314813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45934.418877314813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45934.418877314813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45934.418877314813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45934.418877314813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45934.418877314813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45934.418877314813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45934.418877314813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45934.418877314813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45934.418877314813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45934.418877314813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45934.418877314813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45934.418877314813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45934.418877314813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45934.418877314813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45934.418877314813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45934.418877314813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45934.418877314813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45934.418877314813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45934.418877314813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45934.418877314813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45934.418877314813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45934.418877314813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45934.418877314813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45934.418877314813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45934.418877314813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45934.418877314813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45934.418877314813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45934.418877314813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45934.418877314813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45934.418877314813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45934.418877314813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45934.418877314813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45934.418877314813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45934.418877314813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45934.418877314813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45934.418877314813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45934.418877314813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45934.418877314813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45934.418877314813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45934.418877314813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45934.418877314813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45934.418877314813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45934.418877314813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45934.418877314813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45934.418877314813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45934.418877314813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45934.418877314813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45934.418877314813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45934.418877314813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45934.418877314813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45934.418877314813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45934.418877314813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45934.418877314813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45934.418877314813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45934.418877314813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45934.418877314813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45934.418877314813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45934.418877314813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45934.418877314813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45934.418877314813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45934.418877314813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45934.418877314813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45934.418877314813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45934.418877314813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45934.418877314813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45934.418877314813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45934.418877314813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45934.418877314813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45934.418877314813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45934.418877314813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45934.418877314813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45934.418877314813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45934.418877314813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45934.418877314813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45934.418877314813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45934.418877314813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45934.418877314813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45934.418877314813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45934.418877314813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45934.418877314813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45934.418877314813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45934.418877314813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45934.418877314813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45934.418877314813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45934.418877314813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45934.418877314813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45934.418877314813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45934.418877314813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45934.418877314813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45934.418877314813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45934.418877314813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45934.418877314813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45934.418877314813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45934.418877314813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45934.418877314813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45934.418877314813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45934.418877314813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45934.418877314813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45934.418877314813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45934.418877314813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45934.418877314813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45934.418877314813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45934.418877314813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45934.418877314813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45934.418877314813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45934.418877314813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45934.418877314813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45934.418877314813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45934.418877314813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45934.418877314813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45934.418877314813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45934.418877314813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45934.418877314813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45934.418877314813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45934.418877314813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45934.418877314813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45934.418877314813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45934.418877314813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45934.418877314813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45934.418877314813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45934.418877314813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45934.418877314813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45934.418877314813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45934.418877314813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45934.418877314813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45934.418877314813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45934.418877314813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45934.418877314813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45934.418877314813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45934.418877314813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45934.418877314813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45934.418877314813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45934.418877314813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45934.418877314813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45934.418877314813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45934.418877314813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45934.418877314813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45934.418877314813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45934.418877314813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45934.418877314813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45934.418877314813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45934.418877314813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45934.418877314813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45934.418877314813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45934.418877314813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45934.418877314813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45934.418877314813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45934.418877314813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45934.418877314813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45934.418877314813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45934.418877314813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45934.418877314813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45934.418877314813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45934.418877314813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45934.418877314813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45934.418877314813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45934.418877314813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45934.418877314813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45934.418877314813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45934.418877314813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45934.418877314813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45934.418877314813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45934.418877314813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45934.418877314813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45934.418877314813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45934.418877314813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45934.418877314813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45934.418877314813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45934.418877314813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45934.418877314813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45934.418877314813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45934.418877314813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45934.418877314813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45934.418877314813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45934.418877314813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45934.418877314813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45934.418877314813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45934.418877314813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45934.418877314813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45934.418877314813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45934.418877314813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45934.418877314813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45934.418877314813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45934.418877314813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45934.418877314813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45934.418877314813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45934.418877314813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45934.418877314813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45934.418877314813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45934.418877314813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45934.418877314813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45934.418877314813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45934.418877314813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45934.418877314813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45934.418877314813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45934.418877314813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45934.418877314813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45934.418877314813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45934.418877314813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45934.418877314813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45934.418877314813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45934.418877314813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45934.418877314813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45934.418877314813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45934.418877314813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45934.418877314813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45934.418877314813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45934.418877314813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45934.418877314813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45934.418877314813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45934.418877314813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45934.418877314813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45934.418877314813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45934.418877314813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45934.418877314813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45934.418877314813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45934.418877314813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45934.418877314813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45934.418877314813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45934.418877314813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45934.418877314813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45934.418877314813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45934.418877314813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45934.418877314813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45934.418877314813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45934.418877314813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45934.418877314813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45934.418877314813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45934.418877314813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45934.418877314813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45934.418877314813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45934.418877314813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45934.418877314813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45934.418877314813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45934.418877314813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45934.418877314813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45934.418877314813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45934.418877314813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45934.418877314813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45934.418877314813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45934.418877314813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45934.418877314813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45934.418877314813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45934.418877314813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45934.418877314813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45934.418877314813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45934.418877314813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45934.418877314813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45934.418877314813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45934.418877314813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45934.418877314813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45934.418877314813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45934.418877314813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45934.418877314813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45934.418877314813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45934.418877314813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45934.418877314813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45934.418877314813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45934.418877314813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45934.418877314813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45934.418877314813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45934.418877314813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45934.418877314813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45934.418877314813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45934.418877314813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45934.418877314813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45934.418877314813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45934.418877314813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45934.418877314813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45934.418877314813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45934.418877314813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45934.418877314813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45934.418877314813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45934.418877314813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45934.418877314813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45934.418877314813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45934.418877314813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45934.418877314813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45934.418877314813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45934.418877314813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45934.418877314813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45934.418877314813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45934.418877314813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45934.418877314813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45934.418877314813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45934.418877314813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45934.418877314813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45934.418877314813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45934.418877314813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45934.418877314813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45934.418877314813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45934.418877314813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45934.418877314813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45934.418877314813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45934.418877314813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45934.418877314813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45934.418877314813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45934.418877314813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45934.418877314813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45934.418877314813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45934.418877314813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45934.418877314813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45934.418877314813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45934.418877314813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45934.418877314813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45934.418877314813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45934.418877314813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45934.418877314813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45934.418877314813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45934.418877314813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45934.418877314813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45934.418877314813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45934.418877314813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45934.418877314813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45934.418877314813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45934.418877314813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45934.418877314813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45934.418877314813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45934.418877314813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45934.418877314813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45934.418877314813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45934.418877314813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45934.418877314813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45934.418877314813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45934.418877314813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45934.418877314813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45934.418877314813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45934.418877314813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45934.418877314813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45934.418877314813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45934.418877314813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45934.418877314813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45934.418877314813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45934.418877314813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45934.418877314813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45934.418877314813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45934.418877314813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45934.418877314813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45934.418877314813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45934.418877314813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45934.418877314813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45934.418877314813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45934.418877314813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45934.418877314813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45934.418877314813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45934.418877314813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45934.418877314813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45934.418877314813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45934.418877314813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45934.418877314813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45934.418877314813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45934.418877314813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45934.418877314813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45934.418877314813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45934.418877314813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45934.418877314813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45934.418877314813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45934.418877314813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45934.418877314813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45934.418877314813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45934.418877314813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45934.418877314813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45934.418877314813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45934.418877314813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45934.418877314813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45934.418877314813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45934.418877314813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45934.418877314813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45934.418877314813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45934.418877314813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45934.418877314813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45934.418877314813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45934.418877314813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45934.418877314813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45934.418877314813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45934.418877314813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45934.418877314813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45934.418877314813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45934.418877314813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45934.418877314813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45934.418877314813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45934.418877314813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45934.418877314813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45934.418877314813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45934.418877314813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45934.418877314813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45934.418877314813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45934.418877314813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45934.418877314813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45934.418877314813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45934.418877314813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45934.418877314813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45934.418877314813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45934.418877314813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45934.418877314813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45934.418877314813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45934.418877314813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45934.418877314813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45934.418877314813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45934.418877314813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45934.418877314813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45934.418877314813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45934.418877314813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45934.418877314813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45934.418877314813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45934.418877314813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45934.418877314813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45934.418877314813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45934.418877314813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45934.418877314813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45934.418877314813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45934.418877314813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45934.418877314813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45934.418877314813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45934.418877314813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45934.418877314813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45934.418877314813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45934.418877314813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45934.418877314813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45934.418877314813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45934.418877314813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45934.418877314813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45934.418877314813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45934.418877314813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45934.418877314813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45934.418877314813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45934.418877314813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45934.418877314813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45934.418877314813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45934.418877314813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45934.418877314813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45934.418877314813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45934.418877314813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45934.418877314813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45934.418877314813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45934.418877314813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45934.418877314813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45934.418877314813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45934.418877314813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45934.418877314813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45934.418877314813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45934.418877314813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45934.418877314813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45934.418877314813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45934.418877314813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45934.418877314813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45934.418877314813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45934.418877314813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45934.418877314813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45934.418877314813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45934.418877314813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45934.418877314813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45934.418877314813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45934.418877314813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45934.418877314813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45934.418877314813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45934.418877314813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45934.418877314813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45934.418877314813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45934.418877314813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45934.418877314813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45934.418877314813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45934.418877314813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45934.418877314813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45934.418877314813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45934.418877314813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45934.418877314813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45934.418877314813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45934.418877314813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45934.418877314813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45934.418877314813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45934.418877314813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45934.418877314813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45934.418877314813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45934.418877314813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45934.418877314813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45934.418877314813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45934.418877314813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45934.418877314813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45934.418877314813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45934.418877314813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45934.418877314813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45934.418877314813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45934.418877314813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45934.418877314813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45934.418877314813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45934.418877314813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45934.418877314813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45934.418877314813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45934.418877314813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45934.418877314813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45934.418877314813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45934.418877314813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45934.418877314813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45934.418877314813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45934.418877314813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45934.418877314813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45934.418877314813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45934.418877314813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45934.418877314813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45934.418877314813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45934.418877314813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45934.418877314813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45934.418877314813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45934.418877314813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45934.418877314813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45934.418877314813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45934.418877314813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45934.418877314813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45934.418877314813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45934.418877314813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45934.418877314813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45934.418877314813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45934.418877314813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45934.418877314813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45934.418877314813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45934.418877314813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45934.418877314813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45934.418877314813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45934.418877314813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45934.418877314813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45934.418877314813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45934.418877314813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45934.418877314813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45934.418877314813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45934.418877314813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45934.418877314813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45934.418877314813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45934.418877314813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45934.418877314813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45934.418877314813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45934.418877314813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45934.418877314813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45934.418877314813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45934.418877314813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45934.418877314813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45934.418877314813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45934.418877314813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45934.418877314813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45934.418877314813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45934.418877314813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45934.418877314813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45934.418877314813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45934.418877314813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45934.418877314813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45934.418877314813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45934.418877314813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45934.418877314813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45934.418877314813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45934.418877314813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45934.418877314813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45934.418877314813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45934.418877314813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45934.418877314813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45934.418877314813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45934.418877314813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45934.418877314813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45934.418877314813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45934.418877314813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45934.418877314813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45934.418877314813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45934.418877314813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45934.418877314813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45934.418877314813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45934.418877314813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45934.418877314813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45934.418877314813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45934.418877314813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45934.418877314813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45934.418877314813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45934.418877314813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45934.418877314813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45934.418877314813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45934.418877314813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45934.418877314813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45934.418877314813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45934.418877314813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45934.418877314813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45934.418877314813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45934.418877314813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45934.418877314813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45934.418877314813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45934.418877314813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45934.418877314813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45934.418877314813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45934.418877314813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45934.418877314813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45934.418877314813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45934.418877314813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45934.418877314813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45934.418877314813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45934.418877314813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45934.418877314813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45934.418877314813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45934.418877314813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45934.418877314813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45934.418877314813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45934.418877314813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45934.418877314813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45934.418877314813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45934.418877314813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45934.418877314813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45934.418877314813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45934.418877314813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45934.418877314813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45934.418877314813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45934.418877314813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45934.418877314813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45934.418877314813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45934.418877314813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45934.418877314813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45934.418877314813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45934.418877314813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45934.418877314813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45934.418877314813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45934.418877314813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45934.418877314813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45934.418877314813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45934.418877314813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45934.418877314813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45934.418877314813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45934.418877314813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45934.418877314813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45934.418877314813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45934.418877314813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45934.418877314813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45934.418877314813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45934.418877314813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45934.418877314813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45934.418877314813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45934.418877314813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45934.418877314813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45934.418877314813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45934.418877314813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45934.418877314813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45934.418877314813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45934.418877314813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45934.418877314813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45934.418877314813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45934.418877314813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45934.418877314813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45934.418877314813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45934.418877314813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45934.418877314813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45934.418877314813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45934.418877314813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45934.418877314813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45934.418877314813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45934.418877314813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45934.418877314813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45934.418877314813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45934.418877314813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45934.418877314813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45934.418877314813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45934.418877314813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45934.418877314813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45934.418877314813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45934.418877314813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45934.418877314813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45934.418877314813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45934.418877314813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45934.418877314813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45934.418877314813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45934.418877314813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45934.418877314813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45934.418877314813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45934.418877314813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45934.418877314813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45934.418877314813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45934.418877314813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45934.418877314813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45934.418877314813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45934.418877314813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45934.418877314813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45934.418877314813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45934.418877314813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45934.418877314813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45934.418877314813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45934.418877314813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45934.418877314813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45934.418877314813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45934.418877314813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45934.418877314813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45934.418877314813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45934.418877314813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45934.418877314813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45934.418877314813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45934.418877314813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45934.418877314813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45934.418877314813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45934.418877314813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45934.418877314813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45934.418877314813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45934.418877314813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45934.418877314813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45934.418877314813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45934.418877314813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45934.418877314813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45934.418877314813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45934.418877314813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45934.418877314813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45934.418877314813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45934.418877314813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45934.418877314813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45934.418877314813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45934.418877314813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45934.418877314813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45934.418877314813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45934.418877314813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45934.418877314813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45934.418877314813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45934.418877314813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45934.418877314813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45934.418877314813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45934.418877314813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45934.418877314813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45934.418877314813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45934.418877314813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45934.418877314813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45934.418877314813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45934.418877314813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45934.418877314813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45934.418877314813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45934.418877314813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45934.418877314813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45934.418877314813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45934.418877314813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45934.418877314813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45934.418877314813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45934.418877314813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45934.418877314813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45934.418877314813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45934.418877314813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45934.418877314813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45934.418877314813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45934.418877314813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45934.418877314813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45934.418877314813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45934.418877314813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45934.418877314813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45934.418877314813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45934.418877314813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45934.418877314813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45934.418877314813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45934.418877314813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45934.418877314813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45934.418877314813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45934.418877314813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45934.418877314813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45934.418877314813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45934.418877314813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45934.418877314813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45934.418877314813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45934.418877314813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45934.418877314813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45934.418877314813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45934.418877314813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45934.418877314813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45934.418877314813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45934.418877314813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45934.418877314813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45934.418877314813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45934.418877314813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45934.418877314813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45934.418877314813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45934.418877314813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45934.418877314813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45934.418877314813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45934.418877314813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45934.418877314813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45934.418877314813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45934.418877314813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45934.418877314813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45934.418877314813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45934.418877314813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45934.418877314813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45934.418877314813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45934.418877314813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45934.418877314813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45934.418877314813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45934.418877314813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45934.418877314813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45934.418877314813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45934.418877314813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45934.418877314813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45934.418877314813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45934.418877314813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45934.418877314813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45934.418877314813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45934.418877314813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45934.418877314813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45934.418877314813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45934.418877314813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45934.418877314813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45934.418877314813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45934.418877314813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45934.418877314813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45934.418877314813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45934.418877314813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45934.418877314813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45934.418877314813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45934.418877314813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45934.418877314813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45934.418877314813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45934.418877314813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45934.418877314813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45934.418877314813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45934.418877314813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45934.418877314813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45934.418877314813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45934.418877314813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45934.418877314813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45934.418877314813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45934.418877314813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45934.418877314813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45934.418877314813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45934.418877314813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45934.418877314813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45934.418877314813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45934.418877314813</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230.93815972221637</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3.528599537035916</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36244</v>
      </c>
      <c r="E4" s="112" t="s">
        <v>38964</v>
      </c>
      <c r="F4" s="113"/>
      <c r="G4" s="114">
        <f ca="1">IFERROR(NOW()-F4,"")</f>
        <v>45934.418877314813</v>
      </c>
      <c r="H4" s="113">
        <v>45934.333298611113</v>
      </c>
      <c r="I4" s="110" t="str">
        <f>IFERROR(VLOOKUP(D4,DB!A:F,6,0),"")</f>
        <v>Generator-SG</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45934.418877314813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45934.418877314813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45934.418877314813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45934.418877314813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45934.418877314813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45934.418877314813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45934.418877314813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45934.418877314813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45934.418877314813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45934.418877314813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45934.418877314813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45934.418877314813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45934.418877314813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45934.418877314813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45934.418877314813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45934.418877314813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45934.418877314813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45934.418877314813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45934.418877314813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45934.418877314813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45934.418877314813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45934.418877314813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45934.418877314813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45934.418877314813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45934.418877314813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45934.418877314813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45934.418877314813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45934.418877314813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45934.418877314813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45934.418877314813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45934.418877314813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45934.418877314813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45934.418877314813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45934.418877314813</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42.586817129624251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8.2299999999959255</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45934.418877314813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45934.418877314813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45934.418877314813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45934.418877314813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45934.418877314813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45934.418877314813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45934.418877314813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45934.418877314813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45934.418877314813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45934.418877314813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45934.418877314813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45934.418877314813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45934.418877314813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45934.418877314813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45934.418877314813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45934.418877314813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45934.418877314813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45934.418877314813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45934.418877314813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45934.418877314813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45934.418877314813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45934.418877314813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45934.418877314813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45934.418877314813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45934.418877314813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45934.418877314813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45934.418877314813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45934.418877314813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45934.418877314813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45934.418877314813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45934.418877314813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45934.418877314813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45934.418877314813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45934.418877314813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45934.418877314813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45934.418877314813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45934.418877314813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45934.418877314813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45934.418877314813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45934.418877314813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45934.418877314813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45934.418877314813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45934.418877314813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45934.418877314813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45934.418877314813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45934.418877314813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45934.418877314813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45934.418877314813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45934.418877314813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45934.418877314813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45934.418877314813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45934.418877314813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45934.418877314813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45934.418877314813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45934.418877314813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45934.418877314813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45934.418877314813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45934.418877314813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45934.418877314813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45934.418877314813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45934.418877314813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45934.418877314813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45934.418877314813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45934.418877314813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45934.418877314813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45934.418877314813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45934.418877314813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45934.418877314813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45934.418877314813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45934.418877314813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45934.418877314813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45934.418877314813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45934.418877314813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45934.418877314813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45934.418877314813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45934.418877314813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45934.418877314813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45934.418877314813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45934.418877314813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45934.418877314813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45934.418877314813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45934.418877314813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45934.418877314813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45934.418877314813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45934.418877314813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45934.418877314813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45934.418877314813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45934.418877314813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45934.418877314813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45934.418877314813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45934.418877314813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45934.418877314813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45934.418877314813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45934.418877314813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45934.418877314813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45934.418877314813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45934.418877314813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45934.418877314813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45934.418877314813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45934.418877314813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45934.418877314813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45934.418877314813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45934.418877314813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45934.418877314813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45934.418877314813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45934.418877314813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45934.418877314813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45934.418877314813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45934.418877314813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45934.418877314813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45934.418877314813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45934.418877314813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45934.418877314813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45934.418877314813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45934.418877314813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45934.418877314813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45934.418877314813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45934.418877314813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45934.418877314813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45934.418877314813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45934.418877314813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45934.418877314813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45934.418877314813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45934.418877314813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45934.418877314813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45934.418877314813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45934.418877314813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45934.418877314813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45934.418877314813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45934.418877314813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45934.418877314813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45934.418877314813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45934.418877314813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45934.418877314813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45934.418877314813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45934.418877314813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45934.418877314813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45934.418877314813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45934.418877314813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45934.418877314813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45934.418877314813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45934.418877314813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45934.418877314813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45934.418877314813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45934.418877314813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45934.418877314813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45934.418877314813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45934.418877314813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45934.418877314813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45934.418877314813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45934.418877314813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45934.418877314813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45934.418877314813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45934.418877314813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45934.418877314813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45934.418877314813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45934.418877314813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45934.418877314813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45934.418877314813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45934.418877314813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45934.418877314813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45934.418877314813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45934.418877314813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45934.418877314813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45934.418877314813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45934.418877314813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45934.418877314813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45934.418877314813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45934.418877314813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45934.418877314813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45934.418877314813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45934.418877314813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45934.418877314813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45934.418877314813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45934.418877314813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45934.418877314813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45934.418877314813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45934.418877314813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45934.418877314813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45934.418877314813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45934.418877314813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45934.418877314813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45934.418877314813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45934.418877314813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45934.418877314813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45934.418877314813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45934.418877314813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45934.418877314813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45934.418877314813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45934.418877314813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0.53790509259124519</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7.646030092590081</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1.6002314814759302</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0.713553240741021</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9">
        <f ca="1">IFERROR(NOW()-F6,"-")</f>
        <v>45934.418877314813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45934.418877314813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45934.418877314813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45934.418877314813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45934.418877314813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45934.418877314813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45934.418877314813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45934.418877314813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45934.418877314813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45934.418877314813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45934.418877314813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45934.418877314813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45934.418877314813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45934.418877314813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45934.418877314813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45934.418877314813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45934.418877314813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45934.418877314813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45934.418877314813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45934.418877314813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45934.418877314813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45934.418877314813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45934.418877314813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45934.418877314813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45934.418877314813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45934.418877314813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45934.418877314813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45934.418877314813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45934.418877314813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45934.418877314813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45934.418877314813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45934.418877314813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45934.418877314813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45934.418877314813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45934.418877314813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45934.418877314813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45934.418877314813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45934.418877314813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45934.418877314813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45934.418877314813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45934.418877314813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45934.418877314813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45934.418877314813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45934.418877314813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45934.418877314813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45934.418877314813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45934.418877314813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45934.418877314813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45934.418877314813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45934.418877314813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45934.418877314813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45934.418877314813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45934.418877314813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45934.418877314813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45934.418877314813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45934.418877314813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45934.418877314813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45934.418877314813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45934.418877314813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45934.418877314813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45934.418877314813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45934.418877314813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45934.418877314813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45934.418877314813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45934.418877314813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45934.418877314813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45934.418877314813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45934.418877314813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45934.418877314813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45934.418877314813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45934.418877314813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45934.418877314813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45934.418877314813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45934.418877314813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45934.418877314813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45934.418877314813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45934.418877314813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45934.418877314813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45934.418877314813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45934.418877314813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45934.418877314813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45934.418877314813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45934.418877314813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45934.418877314813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45934.418877314813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45934.418877314813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45934.418877314813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45934.418877314813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45934.418877314813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45934.418877314813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45934.418877314813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45934.418877314813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45934.418877314813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45934.418877314813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45934.418877314813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45934.418877314813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45934.418877314813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45934.418877314813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45934.418877314813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45934.418877314813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45934.418877314813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45934.418877314813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45934.418877314813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45934.418877314813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45934.418877314813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45934.418877314813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45934.418877314813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45934.418877314813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45934.418877314813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45934.418877314813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45934.418877314813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45934.418877314813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45934.418877314813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45934.418877314813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45934.418877314813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45934.418877314813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45934.418877314813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45934.418877314813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45934.418877314813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45934.418877314813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45934.418877314813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45934.418877314813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45934.418877314813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45934.418877314813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45934.418877314813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45934.418877314813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45934.418877314813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45934.418877314813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45934.418877314813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45934.418877314813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45934.418877314813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45934.418877314813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45934.418877314813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45934.418877314813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45934.418877314813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45934.418877314813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45934.418877314813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45934.418877314813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45934.418877314813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45934.418877314813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45934.418877314813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45934.418877314813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45934.418877314813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45934.418877314813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45934.418877314813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45934.418877314813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45934.418877314813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45934.418877314813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45934.418877314813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45934.418877314813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45934.418877314813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45934.418877314813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45934.418877314813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45934.418877314813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45934.418877314813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45934.418877314813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45934.418877314813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45934.418877314813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45934.418877314813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45934.418877314813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45934.418877314813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45934.418877314813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45934.418877314813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45934.418877314813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45934.418877314813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45934.418877314813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45934.418877314813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45934.418877314813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45934.418877314813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45934.418877314813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45934.418877314813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45934.418877314813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45934.418877314813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45934.418877314813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45934.418877314813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45934.418877314813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45934.418877314813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45934.418877314813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45934.418877314813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45934.418877314813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45934.418877314813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45934.418877314813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45934.418877314813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45934.418877314813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45934.418877314813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45934.418877314813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45934.418877314813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45934.418877314813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45934.418877314813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45934.418877314813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45934.418877314813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45934.418877314813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45934.418877314813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45934.418877314813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45934.418877314813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45934.418877314813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45934.418877314813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45934.418877314813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45934.418877314813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45934.418877314813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45934.418877314813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45934.418877314813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45934.418877314813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45934.418877314813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45934.418877314813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45934.418877314813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45934.418877314813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45934.418877314813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45934.418877314813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45934.418877314813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45934.418877314813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45934.418877314813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45934.418877314813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45934.418877314813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45934.418877314813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45934.418877314813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45934.418877314813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45934.418877314813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45934.418877314813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45934.418877314813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45934.418877314813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45934.418877314813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45934.418877314813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45934.418877314813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45934.418877314813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45934.418877314813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45934.418877314813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45934.418877314813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45934.418877314813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45934.418877314813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45934.418877314813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45934.418877314813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45934.418877314813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45934.418877314813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45934.418877314813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45934.418877314813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45934.418877314813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45934.418877314813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45934.418877314813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45934.418877314813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45934.418877314813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45934.418877314813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45934.418877314813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45934.418877314813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45934.418877314813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45934.418877314813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45934.418877314813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45934.418877314813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45934.418877314813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45934.418877314813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45934.418877314813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45934.418877314813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45934.418877314813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45934.418877314813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45934.418877314813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45934.418877314813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45934.418877314813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45934.418877314813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45934.418877314813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45934.418877314813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45934.418877314813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45934.418877314813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45934.418877314813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45934.418877314813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45934.418877314813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45934.418877314813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45934.418877314813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45934.418877314813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45934.418877314813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45934.418877314813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45934.418877314813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45934.418877314813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45934.418877314813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45934.418877314813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45934.418877314813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45934.418877314813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45934.418877314813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45934.418877314813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45934.418877314813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45934.418877314813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45934.418877314813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45934.418877314813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45934.418877314813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45934.418877314813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45934.418877314813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45934.418877314813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45934.418877314813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45934.418877314813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45934.418877314813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45934.418877314813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45934.418877314813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45934.418877314813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45934.418877314813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45934.418877314813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45934.418877314813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45934.418877314813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45934.418877314813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45934.418877314813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45934.418877314813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45934.418877314813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45934.418877314813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45934.418877314813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45934.418877314813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2025-10-04T07:04:17Z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