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60" documentId="13_ncr:1_{F6CB121F-512D-4AA6-A0C1-0FB36C537598}" xr6:coauthVersionLast="47" xr6:coauthVersionMax="47" xr10:uidLastSave="{A2A5C431-26C9-43BE-A327-53EDCA4734A1}"/>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I2" i="3"/>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<sst xmlns="http://schemas.openxmlformats.org/spreadsheetml/2006/main" count="178588" uniqueCount="39078">
  <si>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</si>
  <si>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</si>
  <si>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</si>
  <si>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</si>
  <si>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</si>
  <si>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</si>
  <si>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</si>
  <si>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</si>
  <si>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</si>
  <si>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</si>
  <si>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</si>
  <si>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</si>
  <si>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</si>
  <si>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</si>
  <si>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</si>
  <si>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</si>
  <si>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</si>
  <si>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</si>
  <si>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</si>
  <si>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</si>
  <si>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</si>
  <si>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</si>
  <si>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</si>
  <si>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</si>
  <si>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</si>
  <si>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</si>
  <si>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</si>
  <si>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</si>
  <si>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</si>
  <si>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</si>
  <si>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</si>
  <si>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</si>
  <si>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</si>
  <si>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</si>
  <si>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</si>
  <si>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</si>
  <si>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</si>
  <si>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</si>
  <si>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</si>
  <si>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</si>
  <si>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</si>
  <si>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</si>
  <si>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</si>
  <si>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</si>
  <si>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</si>
  <si>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</si>
  <si>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</si>
  <si>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</si>
  <si>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</si>
  <si>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</si>
  <si>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</si>
  <si>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</si>
  <si>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</si>
  <si>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</si>
  <si>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</si>
  <si>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</si>
  <si>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</si>
  <si>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</si>
  <si>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</si>
  <si>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</si>
  <si>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</si>
  <si>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</si>
  <si>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</si>
  <si>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</si>
  <si>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</si>
  <si>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</si>
  <si>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</si>
  <si>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</si>
  <si>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</si>
  <si>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</si>
  <si>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</si>
  <si>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</si>
  <si>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</si>
  <si>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</si>
  <si>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</si>
  <si>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</si>
  <si>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</si>
  <si>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</si>
  <si>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</si>
  <si>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</si>
  <si>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</si>
  <si>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</si>
  <si>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</si>
  <si>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</si>
  <si>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</si>
  <si>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</si>
  <si>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</si>
  <si>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</si>
  <si>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</si>
  <si>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</si>
  <si>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</si>
  <si>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</si>
  <si>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</si>
  <si>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</si>
  <si>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</si>
  <si>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</si>
  <si>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</si>
  <si>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</si>
  <si>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</si>
  <si>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</si>
  <si>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</si>
  <si>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</si>
  <si>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</si>
  <si>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</si>
  <si>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</si>
  <si>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</si>
  <si>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</si>
  <si>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</si>
  <si>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</si>
  <si>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</si>
  <si>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</si>
  <si>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</si>
  <si>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</si>
  <si>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</si>
  <si>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</si>
  <si>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</si>
  <si>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</si>
  <si>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</si>
  <si>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</si>
  <si>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</si>
  <si>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</si>
  <si>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</si>
  <si>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</si>
  <si>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</si>
  <si>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</si>
  <si>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</si>
  <si>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</si>
  <si>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</si>
  <si>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</si>
  <si>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</si>
  <si>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</si>
  <si>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</si>
  <si>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</si>
  <si>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</si>
  <si>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</si>
  <si>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</si>
  <si>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</si>
  <si>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</si>
  <si>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</si>
  <si>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</si>
  <si>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</si>
  <si>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</si>
  <si>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</si>
  <si>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</si>
  <si>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</si>
  <si>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</si>
  <si>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</si>
  <si>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</si>
  <si>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</si>
  <si>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</si>
  <si>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</si>
  <si>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</si>
  <si>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</si>
  <si>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</si>
  <si>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</si>
  <si>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</si>
  <si>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</si>
  <si>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</si>
  <si>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</si>
  <si>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</si>
  <si>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</si>
  <si>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</si>
  <si>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</si>
  <si>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</si>
  <si>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</si>
  <si>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</si>
  <si>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</si>
  <si>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</si>
  <si>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</si>
  <si>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</si>
  <si>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</si>
  <si>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</si>
  <si>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</si>
  <si>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</si>
  <si>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</si>
  <si>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</si>
  <si>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</si>
  <si>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</si>
  <si>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</si>
  <si>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</si>
  <si>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</si>
  <si>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</si>
  <si>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</si>
  <si>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</si>
  <si>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</si>
  <si>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</si>
  <si>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</si>
  <si>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</si>
  <si>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</si>
  <si>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</si>
  <si>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</si>
  <si>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</si>
  <si>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</si>
  <si>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</si>
  <si>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</si>
  <si>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</si>
  <si>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</si>
  <si>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</si>
  <si>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</si>
  <si>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</si>
  <si>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</si>
  <si>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</si>
  <si>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</si>
  <si>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</si>
  <si>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</si>
  <si>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</si>
  <si>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</si>
  <si>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</si>
  <si>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</si>
  <si>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</si>
  <si>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</si>
  <si>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</si>
  <si>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</si>
  <si>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</si>
  <si>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</si>
  <si>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</si>
  <si>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</si>
  <si>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</si>
  <si>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</si>
  <si>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</si>
  <si>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</si>
  <si>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</si>
  <si>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</si>
  <si>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</si>
  <si>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</si>
  <si>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</si>
  <si>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</si>
  <si>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</si>
  <si>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</si>
  <si>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</si>
  <si>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</si>
  <si>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</si>
  <si>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</si>
  <si>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</si>
  <si>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</si>
  <si>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</si>
  <si>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</si>
  <si>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</si>
  <si>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</si>
  <si>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</si>
  <si>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</si>
  <si>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</si>
  <si>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</si>
  <si>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</si>
  <si>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</si>
  <si>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</si>
  <si>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</si>
  <si>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</si>
  <si>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</si>
  <si>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</si>
  <si>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</si>
  <si>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</si>
  <si>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</si>
  <si>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</si>
  <si>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</si>
  <si>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</si>
  <si>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</si>
  <si>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</si>
  <si>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</si>
  <si>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</si>
  <si>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</si>
  <si>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</si>
  <si>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</si>
  <si>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</si>
  <si>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</si>
  <si>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</si>
  <si>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</si>
  <si>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</si>
  <si>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</si>
  <si>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</si>
  <si>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</si>
  <si>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</si>
  <si>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</si>
  <si>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</si>
  <si>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</si>
  <si>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</si>
  <si>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</si>
  <si>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</si>
  <si>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</si>
  <si>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</si>
  <si>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</si>
  <si>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</si>
  <si>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</si>
  <si>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</si>
  <si>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</si>
  <si>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</si>
  <si>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</si>
  <si>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</si>
  <si>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</si>
  <si>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</si>
  <si>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</si>
  <si>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</si>
  <si>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</si>
  <si>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</si>
  <si>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</si>
  <si>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</si>
  <si>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</si>
  <si>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</si>
  <si>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</si>
  <si>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</si>
  <si>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</si>
  <si>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</si>
  <si>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</si>
  <si>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</si>
  <si>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</si>
  <si>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</si>
  <si>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</si>
  <si>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</si>
  <si>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</si>
  <si>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</si>
  <si>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</si>
  <si>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</si>
  <si>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</si>
  <si>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</si>
  <si>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</si>
  <si>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</si>
  <si>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</si>
  <si>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</si>
  <si>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</si>
  <si>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</si>
  <si>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</si>
  <si>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</si>
  <si>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</si>
  <si>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</si>
  <si>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</si>
  <si>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</si>
  <si>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</si>
  <si>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</si>
  <si>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</si>
  <si>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</si>
  <si>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</si>
  <si>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</si>
  <si>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</si>
  <si>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</si>
  <si>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</si>
  <si>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</si>
  <si>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</si>
  <si>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</si>
  <si>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</si>
  <si>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</si>
  <si>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</si>
  <si>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</si>
  <si>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</si>
  <si>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</si>
  <si>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</si>
  <si>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</si>
  <si>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</si>
  <si>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</si>
  <si>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</si>
  <si>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</si>
  <si>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</si>
  <si>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</si>
  <si>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</si>
  <si>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</si>
  <si>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</si>
  <si>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</si>
  <si>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</si>
  <si>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</si>
  <si>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</si>
  <si>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</si>
  <si>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</si>
  <si>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</si>
  <si>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</si>
  <si>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</si>
  <si>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</si>
  <si>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</si>
  <si>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</si>
  <si>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</si>
  <si>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</si>
  <si>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</si>
  <si>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</si>
  <si>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</si>
  <si>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</si>
  <si>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</si>
  <si>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</si>
  <si>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</si>
  <si>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</si>
  <si>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</si>
  <si>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</si>
  <si>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</si>
  <si>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</si>
  <si>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</si>
  <si>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</si>
  <si>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</si>
  <si>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</si>
  <si>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</si>
  <si>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</si>
  <si>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</si>
  <si>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</si>
  <si>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</si>
  <si>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</si>
  <si>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</si>
  <si>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</si>
  <si>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</si>
  <si>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</si>
  <si>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</si>
  <si>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</si>
  <si>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</si>
  <si>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</si>
  <si>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</si>
  <si>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</si>
  <si>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</si>
  <si>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</si>
  <si>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</si>
  <si>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</si>
  <si>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</si>
  <si>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</si>
  <si>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</si>
  <si>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</si>
  <si>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</si>
  <si>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</si>
  <si>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</si>
  <si>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</si>
  <si>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</si>
  <si>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</si>
  <si>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</si>
  <si>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</si>
  <si>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</si>
  <si>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</si>
  <si>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</si>
  <si>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</si>
  <si>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</si>
  <si>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</si>
  <si>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</si>
  <si>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</si>
  <si>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</si>
  <si>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</si>
  <si>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</si>
  <si>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</si>
  <si>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</si>
  <si>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</si>
  <si>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</si>
  <si>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</si>
  <si>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</si>
  <si>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</si>
  <si>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</si>
  <si>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</si>
  <si>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</si>
  <si>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</si>
  <si>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</si>
  <si>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</si>
  <si>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</si>
  <si>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</si>
  <si>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</si>
  <si>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</si>
  <si>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</si>
  <si>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</si>
  <si>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</si>
  <si>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</si>
  <si>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</si>
  <si>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</si>
  <si>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</si>
  <si>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</si>
  <si>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</si>
  <si>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</si>
  <si>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</si>
  <si>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</si>
  <si>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</si>
  <si>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</si>
  <si>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</si>
  <si>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</si>
  <si>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</si>
  <si>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</si>
  <si>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</si>
  <si>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</si>
  <si>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</si>
  <si>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</si>
  <si>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</si>
  <si>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</si>
  <si>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</si>
  <si>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</si>
  <si>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</si>
  <si>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</si>
  <si>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</si>
  <si>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</si>
  <si>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</si>
  <si>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</si>
  <si>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</si>
  <si>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</si>
  <si>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</si>
  <si>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</si>
  <si>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</si>
  <si>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</si>
  <si>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</si>
  <si>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</si>
  <si>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</si>
  <si>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</si>
  <si>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</si>
  <si>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</si>
  <si>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</si>
  <si>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</si>
  <si>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</si>
  <si>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</si>
  <si>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</si>
  <si>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</si>
  <si>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</si>
  <si>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</si>
  <si>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</si>
  <si>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</si>
  <si>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</si>
  <si>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</si>
  <si>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</si>
  <si>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</si>
  <si>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</si>
  <si>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</si>
  <si>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</si>
  <si>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</si>
  <si>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</si>
  <si>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</si>
  <si>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</si>
  <si>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</si>
  <si>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</si>
  <si>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</si>
  <si>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</si>
  <si>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</si>
  <si>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</si>
  <si>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</si>
  <si>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</si>
  <si>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</si>
  <si>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</si>
  <si>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</si>
  <si>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</si>
  <si>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</si>
  <si>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</si>
  <si>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</si>
  <si>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</si>
  <si>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</si>
  <si>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</si>
  <si>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</si>
  <si>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</si>
  <si>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</si>
  <si>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</si>
  <si>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</si>
  <si>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</si>
  <si>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</si>
  <si>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</si>
  <si>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</si>
  <si>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</si>
  <si>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</si>
  <si>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</si>
  <si>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</si>
  <si>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</si>
  <si>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</si>
  <si>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</si>
  <si>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</si>
  <si>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</si>
  <si>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</si>
  <si>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</si>
  <si>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</si>
  <si>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</si>
  <si>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</si>
  <si>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</si>
  <si>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</si>
  <si>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</si>
  <si>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</si>
  <si>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</si>
  <si>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</si>
  <si>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</si>
  <si>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</si>
  <si>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</si>
  <si>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</si>
  <si>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</si>
  <si>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</si>
  <si>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</si>
  <si>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</si>
  <si>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</si>
  <si>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</si>
  <si>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</si>
  <si>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</si>
  <si>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</si>
  <si>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</si>
  <si>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</si>
  <si>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</si>
  <si>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</si>
  <si>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</si>
  <si>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</si>
  <si>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</si>
  <si>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</si>
  <si>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</si>
  <si>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</si>
  <si>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</si>
  <si>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</si>
  <si>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</si>
  <si>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</si>
  <si>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</si>
  <si>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</si>
  <si>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</si>
  <si>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</si>
  <si>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</si>
  <si>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</si>
  <si>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</si>
  <si>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</si>
  <si>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</si>
  <si>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</si>
  <si>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</si>
  <si>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</si>
  <si>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</si>
  <si>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</si>
  <si>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</si>
  <si>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</si>
  <si>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</si>
  <si>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</si>
  <si>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</si>
  <si>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</si>
  <si>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</si>
  <si>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</si>
  <si>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</si>
  <si>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</si>
  <si>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</si>
  <si>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</si>
  <si>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</si>
  <si>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</si>
  <si>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</si>
  <si>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</si>
  <si>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</si>
  <si>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</si>
  <si>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</si>
  <si>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</si>
  <si>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</si>
  <si>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</si>
  <si>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</si>
  <si>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</si>
  <si>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</si>
  <si>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</si>
  <si>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</si>
  <si>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</si>
  <si>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</si>
  <si>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</si>
  <si>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</si>
  <si>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</si>
  <si>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</si>
  <si>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</si>
  <si>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</si>
  <si>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</si>
  <si>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</si>
  <si>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</si>
  <si>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</si>
  <si>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</si>
  <si>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</si>
  <si>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</si>
  <si>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</si>
  <si>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</si>
  <si>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</si>
  <si>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</si>
  <si>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</si>
  <si>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</si>
  <si>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</si>
  <si>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</si>
  <si>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</si>
  <si>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</si>
  <si>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</si>
  <si>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</si>
  <si>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</si>
  <si>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</si>
  <si>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</si>
  <si>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</si>
  <si>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</si>
  <si>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</si>
  <si>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</si>
  <si>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</si>
  <si>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</si>
  <si>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</si>
  <si>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</si>
  <si>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</si>
  <si>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</si>
  <si>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</si>
  <si>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</si>
  <si>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</si>
  <si>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</si>
  <si>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</si>
  <si>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</si>
  <si>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</si>
  <si>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</si>
  <si>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</si>
  <si>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</si>
  <si>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</si>
  <si>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</si>
  <si>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</si>
  <si>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</si>
  <si>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</si>
  <si>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</si>
  <si>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</si>
  <si>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</si>
  <si>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</si>
  <si>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</si>
  <si>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</si>
  <si>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</si>
  <si>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</si>
  <si>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</si>
  <si>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</si>
  <si>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</si>
  <si>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</si>
  <si>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</si>
  <si>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</si>
  <si>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</si>
  <si>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</si>
  <si>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</si>
  <si>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</si>
  <si>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</si>
  <si>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</si>
  <si>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</si>
  <si>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</si>
  <si>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</si>
  <si>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</si>
  <si>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</si>
  <si>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</si>
  <si>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</si>
  <si>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</si>
  <si>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</si>
  <si>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</si>
  <si>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</si>
  <si>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</si>
  <si>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</si>
  <si>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</si>
  <si>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</si>
  <si>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</si>
  <si>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</si>
  <si>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</si>
  <si>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</si>
  <si>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</si>
  <si>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</si>
  <si>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</si>
  <si>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</si>
  <si>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</si>
  <si>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</si>
  <si>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</si>
  <si>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</si>
  <si>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</si>
  <si>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</si>
  <si>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</si>
  <si>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</si>
  <si>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</si>
  <si>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</si>
  <si>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</si>
  <si>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</si>
  <si>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</si>
  <si>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</si>
  <si>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</si>
  <si>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</si>
  <si>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</si>
  <si>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</si>
  <si>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</si>
  <si>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</si>
  <si>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</si>
  <si>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</si>
  <si>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</si>
  <si>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</si>
  <si>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</si>
  <si>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</si>
  <si>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</si>
  <si>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</si>
  <si>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</si>
  <si>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</si>
  <si>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</si>
  <si>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</si>
  <si>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</si>
  <si>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</si>
  <si>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</si>
  <si>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</si>
  <si>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</si>
  <si>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</si>
  <si>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</si>
  <si>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</si>
  <si>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</si>
  <si>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</si>
  <si>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</si>
  <si>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</si>
  <si>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</si>
  <si>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</si>
  <si>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</si>
  <si>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</si>
  <si>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</si>
  <si>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</si>
  <si>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</si>
  <si>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</si>
  <si>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</si>
  <si>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</si>
  <si>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</si>
  <si>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</si>
  <si>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</si>
  <si>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</si>
  <si>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</si>
  <si>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</si>
  <si>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</si>
  <si>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</si>
  <si>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</si>
  <si>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</si>
  <si>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</si>
  <si>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</si>
  <si>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</si>
  <si>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</si>
  <si>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</si>
  <si>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</si>
  <si>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</si>
  <si>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</si>
  <si>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</si>
  <si>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</si>
  <si>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</si>
  <si>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</si>
  <si>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</si>
  <si>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</si>
  <si>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</si>
  <si>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</si>
  <si>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</si>
  <si>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</si>
  <si>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</si>
  <si>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</si>
  <si>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</si>
  <si>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</si>
  <si>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</si>
  <si>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</si>
  <si>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</si>
  <si>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</si>
  <si>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</si>
  <si>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</si>
  <si>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</si>
  <si>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</si>
  <si>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</si>
  <si>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</si>
  <si>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</si>
  <si>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</si>
  <si>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</si>
  <si>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</si>
  <si>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</si>
  <si>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</si>
  <si>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</si>
  <si>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</si>
  <si>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</si>
  <si>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</si>
  <si>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</si>
  <si>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</si>
  <si>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</si>
  <si>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</si>
  <si>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</si>
  <si>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</si>
  <si>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</si>
  <si>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</si>
  <si>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</si>
  <si>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</si>
  <si>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</si>
  <si>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</si>
  <si>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</si>
  <si>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</si>
  <si>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</si>
  <si>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</si>
  <si>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</si>
  <si>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</si>
  <si>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</si>
  <si>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</si>
  <si>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</si>
  <si>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</si>
  <si>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</si>
  <si>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</si>
  <si>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</si>
  <si>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</si>
  <si>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</si>
  <si>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</si>
  <si>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</si>
  <si>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</si>
  <si>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</si>
  <si>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</si>
  <si>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</si>
  <si>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</si>
  <si>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</si>
  <si>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</si>
  <si>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</si>
  <si>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</si>
  <si>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</si>
  <si>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</si>
  <si>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</si>
  <si>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</si>
  <si>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</si>
  <si>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</si>
  <si>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</si>
  <si>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</si>
  <si>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</si>
  <si>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</si>
  <si>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</si>
  <si>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</si>
  <si>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</si>
  <si>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</si>
  <si>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</si>
  <si>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</si>
  <si>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</si>
  <si>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</si>
  <si>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</si>
  <si>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</si>
  <si>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</si>
  <si>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</si>
  <si>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</si>
  <si>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</si>
  <si>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</si>
  <si>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</si>
  <si>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</si>
  <si>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</si>
  <si>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</si>
  <si>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</si>
  <si>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</si>
  <si>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</si>
  <si>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</si>
  <si>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</si>
  <si>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</si>
  <si>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</si>
  <si>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</si>
  <si>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</si>
  <si>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</si>
  <si>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</si>
  <si>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</si>
  <si>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</si>
  <si>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</si>
  <si>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</si>
  <si>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</si>
  <si>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</si>
  <si>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</si>
  <si>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</si>
  <si>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</si>
  <si>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</si>
  <si>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</si>
  <si>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</si>
  <si>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</si>
  <si>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</si>
  <si>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</si>
  <si>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</si>
  <si>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</si>
  <si>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</si>
  <si>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</si>
  <si>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</si>
  <si>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</si>
  <si>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</si>
  <si>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</si>
  <si>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</si>
  <si>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</si>
  <si>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</si>
  <si>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</si>
  <si>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</si>
  <si>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</si>
  <si>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</si>
  <si>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</si>
  <si>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</si>
  <si>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</si>
  <si>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</si>
  <si>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</si>
  <si>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</si>
  <si>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</si>
  <si>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</si>
  <si>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</si>
  <si>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</si>
  <si>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</si>
  <si>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</si>
  <si>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</si>
  <si>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</si>
  <si>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</si>
  <si>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</si>
  <si>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</si>
  <si>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</si>
  <si>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</si>
  <si>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</si>
  <si>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</si>
  <si>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</si>
  <si>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</si>
  <si>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</si>
  <si>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</si>
  <si>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</si>
  <si>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</si>
  <si>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</si>
  <si>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</si>
  <si>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</si>
  <si>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</si>
  <si>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</si>
  <si>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</si>
  <si>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</si>
  <si>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</si>
  <si>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</si>
  <si>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</si>
  <si>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</si>
  <si>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</si>
  <si>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</si>
  <si>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</si>
  <si>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</si>
  <si>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</si>
  <si>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</si>
  <si>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</si>
  <si>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</si>
  <si>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</si>
  <si>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</si>
  <si>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</si>
  <si>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</si>
  <si>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</si>
  <si>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</si>
  <si>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</si>
  <si>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</si>
  <si>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</si>
  <si>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</si>
  <si>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</si>
  <si>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</si>
  <si>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</si>
  <si>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</si>
  <si>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</si>
  <si>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</si>
  <si>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</si>
  <si>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</si>
  <si>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</si>
  <si>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</si>
  <si>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</si>
  <si>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</si>
  <si>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</si>
  <si>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</si>
  <si>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</si>
  <si>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</si>
  <si>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</si>
  <si>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</si>
  <si>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</si>
  <si>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</si>
  <si>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</si>
  <si>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</si>
  <si>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</si>
  <si>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</si>
  <si>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</si>
  <si>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</si>
  <si>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</si>
  <si>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</si>
  <si>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</si>
  <si>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</si>
  <si>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</si>
  <si>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</si>
  <si>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</si>
  <si>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</si>
  <si>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</si>
  <si>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</si>
  <si>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</si>
  <si>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</si>
  <si>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</si>
  <si>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</si>
  <si>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</si>
  <si>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</si>
  <si>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</si>
  <si>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</si>
  <si>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</si>
  <si>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</si>
  <si>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</si>
  <si>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</si>
  <si>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</si>
  <si>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</si>
  <si>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</si>
  <si>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</si>
  <si>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</si>
  <si>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</si>
  <si>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</si>
  <si>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</si>
  <si>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</si>
  <si>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</si>
  <si>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</si>
  <si>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</si>
  <si>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</si>
  <si>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</si>
  <si>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</si>
  <si>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</si>
  <si>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</si>
  <si>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</si>
  <si>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</si>
  <si>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</si>
  <si>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</si>
  <si>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</si>
  <si>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</si>
  <si>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</si>
  <si>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</si>
  <si>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</si>
  <si>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</si>
  <si>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</si>
  <si>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</si>
  <si>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</si>
  <si>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</si>
  <si>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</si>
  <si>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</si>
  <si>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</si>
  <si>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</si>
  <si>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</si>
  <si>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</si>
  <si>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</si>
  <si>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</si>
  <si>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</si>
  <si>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</si>
  <si>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</si>
  <si>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</si>
  <si>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</si>
  <si>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</si>
  <si>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</si>
  <si>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</si>
  <si>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</si>
  <si>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</si>
  <si>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</si>
  <si>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</si>
  <si>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</si>
  <si>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</si>
  <si>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</si>
  <si>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</si>
  <si>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</si>
  <si>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</si>
  <si>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</si>
  <si>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</si>
  <si>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</si>
  <si>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</si>
  <si>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</si>
  <si>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</si>
  <si>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</si>
  <si>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</si>
  <si>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</si>
  <si>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</si>
  <si>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</si>
  <si>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</si>
  <si>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</si>
  <si>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</si>
  <si>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</si>
  <si>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</si>
  <si>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</si>
  <si>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</si>
  <si>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</si>
  <si>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</si>
  <si>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</si>
  <si>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</si>
  <si>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</si>
  <si>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</si>
  <si>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</si>
  <si>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</si>
  <si>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</si>
  <si>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</si>
  <si>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</si>
  <si>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</si>
  <si>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</si>
  <si>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</si>
  <si>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</si>
  <si>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</si>
  <si>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</si>
  <si>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</si>
  <si>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</si>
  <si>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</si>
  <si>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</si>
  <si>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</si>
  <si>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</si>
  <si>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</si>
  <si>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</si>
  <si>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</si>
  <si>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</si>
  <si>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</si>
  <si>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</si>
  <si>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</si>
  <si>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</si>
  <si>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</si>
  <si>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</si>
  <si>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</si>
  <si>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</si>
  <si>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</si>
  <si>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</si>
  <si>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</si>
  <si>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</si>
  <si>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</si>
  <si>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</si>
  <si>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</si>
  <si>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</si>
  <si>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</si>
  <si>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</si>
  <si>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</si>
  <si>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</si>
  <si>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</si>
  <si>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</si>
  <si>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</si>
  <si>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</si>
  <si>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</si>
  <si>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</si>
  <si>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</si>
  <si>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</si>
  <si>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</si>
  <si>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</si>
  <si>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</si>
  <si>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</si>
  <si>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</si>
  <si>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</si>
  <si>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</si>
  <si>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</si>
  <si>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</si>
  <si>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</si>
  <si>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</si>
  <si>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</si>
  <si>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</si>
  <si>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</si>
  <si>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</si>
  <si>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</si>
  <si>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</si>
  <si>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</si>
  <si>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</si>
  <si>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</si>
  <si>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</si>
  <si>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</si>
  <si>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</si>
  <si>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</si>
  <si>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</si>
  <si>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</si>
  <si>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</si>
  <si>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</si>
  <si>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</si>
  <si>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</si>
  <si>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</si>
  <si>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</si>
  <si>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</si>
  <si>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</si>
  <si>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</si>
  <si>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</si>
  <si>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</si>
  <si>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</si>
  <si>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</si>
  <si>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</si>
  <si>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</si>
  <si>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</si>
  <si>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</si>
  <si>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</si>
  <si>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</si>
  <si>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</si>
  <si>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</si>
  <si>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</si>
  <si>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</si>
  <si>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</si>
  <si>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</si>
  <si>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</si>
  <si>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</si>
  <si>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</si>
  <si>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</si>
  <si>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</si>
  <si>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</si>
  <si>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</si>
  <si>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</si>
  <si>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</si>
  <si>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</si>
  <si>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</si>
  <si>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</si>
  <si>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</si>
  <si>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</si>
  <si>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</si>
  <si>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</si>
  <si>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</si>
  <si>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</si>
  <si>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</si>
  <si>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</si>
  <si>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</si>
  <si>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</si>
  <si>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</si>
  <si>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</si>
  <si>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</si>
  <si>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</si>
  <si>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</si>
  <si>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</si>
  <si>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</si>
  <si>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</si>
  <si>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</si>
  <si>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</si>
  <si>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</si>
  <si>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</si>
  <si>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</si>
  <si>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</si>
  <si>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</si>
  <si>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</si>
  <si>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</si>
  <si>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</si>
  <si>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</si>
  <si>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</si>
  <si>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</si>
  <si>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</si>
  <si>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</si>
  <si>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</si>
  <si>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</si>
  <si>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</si>
  <si>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</si>
  <si>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</si>
  <si>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</si>
  <si>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</si>
  <si>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</si>
  <si>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</si>
  <si>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</si>
  <si>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</si>
  <si>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</si>
  <si>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</si>
  <si>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</si>
  <si>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</si>
  <si>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</si>
  <si>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</si>
  <si>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</si>
  <si>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</si>
  <si>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</si>
  <si>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</si>
  <si>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</si>
  <si>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</si>
  <si>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</si>
  <si>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</si>
  <si>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</si>
  <si>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</si>
  <si>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</si>
  <si>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</si>
  <si>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</si>
  <si>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</si>
  <si>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</si>
  <si>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</si>
  <si>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</si>
  <si>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</si>
  <si>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</si>
  <si>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</si>
  <si>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</si>
  <si>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</si>
  <si>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</si>
  <si>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</si>
  <si>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</si>
  <si>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</si>
  <si>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</si>
  <si>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</si>
  <si>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</si>
  <si>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</si>
  <si>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</si>
  <si>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</si>
  <si>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</si>
  <si>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</si>
  <si>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</si>
  <si>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</si>
  <si>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</si>
  <si>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</si>
  <si>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</si>
  <si>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</si>
  <si>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</si>
  <si>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</si>
  <si>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</si>
  <si>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</si>
  <si>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</si>
  <si>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</si>
  <si>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</si>
  <si>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</si>
  <si>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</si>
  <si>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</si>
  <si>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</si>
  <si>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</si>
  <si>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</si>
  <si>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</si>
  <si>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</si>
  <si>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</si>
  <si>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</si>
  <si>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</si>
  <si>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</si>
  <si>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</si>
  <si>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</si>
  <si>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</si>
  <si>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</si>
  <si>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</si>
  <si>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</si>
  <si>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</si>
  <si>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</si>
  <si>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</si>
  <si>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</si>
  <si>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</si>
  <si>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</si>
  <si>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</si>
  <si>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</si>
  <si>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</si>
  <si>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</si>
  <si>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</si>
  <si>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</si>
  <si>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</si>
  <si>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</si>
  <si>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</si>
  <si>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</si>
  <si>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</si>
  <si>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</si>
  <si>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</si>
  <si>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</si>
  <si>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</si>
  <si>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</si>
  <si>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</si>
  <si>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</si>
  <si>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</si>
  <si>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</si>
  <si>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</si>
  <si>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</si>
  <si>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</si>
  <si>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</si>
  <si>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</si>
  <si>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</si>
  <si>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</si>
  <si>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</si>
  <si>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</si>
  <si>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</si>
  <si>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</si>
  <si>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</si>
  <si>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</si>
  <si>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</si>
  <si>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</si>
  <si>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</si>
  <si>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</si>
  <si>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</si>
  <si>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</si>
  <si>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</si>
  <si>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</si>
  <si>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</si>
  <si>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</si>
  <si>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</si>
  <si>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</si>
  <si>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</si>
  <si>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</si>
  <si>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</si>
  <si>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</si>
  <si>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</si>
  <si>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</si>
  <si>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</si>
  <si>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</si>
  <si>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</si>
  <si>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</si>
  <si>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</si>
  <si>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</si>
  <si>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</si>
  <si>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</si>
  <si>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</si>
  <si>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</si>
  <si>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</si>
  <si>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</si>
  <si>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</si>
  <si>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</si>
  <si>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</si>
  <si>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</si>
  <si>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</si>
  <si>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</si>
  <si>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</si>
  <si>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</si>
  <si>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</si>
  <si>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</si>
  <si>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</si>
  <si>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</si>
  <si>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</si>
  <si>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</si>
  <si>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</si>
  <si>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</si>
  <si>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</si>
  <si>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</si>
  <si>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</si>
  <si>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</si>
  <si>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</si>
  <si>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</si>
  <si>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</si>
  <si>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</si>
  <si>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</si>
  <si>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</si>
  <si>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</si>
  <si>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</si>
  <si>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</si>
  <si>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</si>
  <si>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</si>
  <si>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</si>
  <si>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</si>
  <si>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</si>
  <si>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</si>
  <si>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</si>
  <si>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</si>
  <si>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</si>
  <si>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</si>
  <si>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</si>
  <si>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</si>
  <si>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</si>
  <si>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</si>
  <si>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</si>
  <si>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</si>
  <si>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</si>
  <si>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</si>
  <si>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</si>
  <si>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</si>
  <si>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</si>
  <si>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</si>
  <si>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</si>
  <si>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</si>
  <si>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</si>
  <si>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</si>
  <si>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</si>
  <si>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</si>
  <si>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</si>
  <si>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</si>
  <si>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</si>
  <si>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</si>
  <si>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</si>
  <si>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</si>
  <si>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</si>
  <si>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</si>
  <si>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</si>
  <si>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</si>
  <si>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</si>
  <si>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</si>
  <si>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</si>
  <si>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</si>
  <si>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</si>
  <si>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</si>
  <si>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</si>
  <si>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</si>
  <si>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</si>
  <si>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</si>
  <si>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</si>
  <si>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</si>
  <si>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</si>
  <si>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</si>
  <si>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</si>
  <si>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</si>
  <si>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</si>
  <si>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</si>
  <si>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</si>
  <si>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</si>
  <si>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</si>
  <si>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</si>
  <si>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</si>
  <si>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</si>
  <si>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</si>
  <si>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</si>
  <si>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</si>
  <si>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</si>
  <si>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</si>
  <si>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</si>
  <si>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</si>
  <si>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</si>
  <si>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</si>
  <si>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</si>
  <si>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</si>
  <si>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</si>
  <si>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</si>
  <si>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</si>
  <si>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</si>
  <si>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</si>
  <si>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</si>
  <si>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</si>
  <si>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</si>
  <si>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</si>
  <si>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</si>
  <si>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</si>
  <si>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</si>
  <si>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</si>
  <si>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</si>
  <si>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</si>
  <si>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</si>
  <si>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</si>
  <si>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</si>
  <si>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</si>
  <si>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</si>
  <si>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</si>
  <si>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</si>
  <si>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</si>
  <si>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</si>
  <si>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</si>
  <si>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</si>
  <si>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</si>
  <si>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</si>
  <si>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</si>
  <si>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</si>
  <si>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</si>
  <si>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</si>
  <si>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</si>
  <si>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</si>
  <si>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</si>
  <si>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</si>
  <si>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</si>
  <si>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</si>
  <si>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</si>
  <si>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</si>
  <si>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</si>
  <si>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</si>
  <si>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</si>
  <si>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</si>
  <si>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</si>
  <si>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</si>
  <si>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</si>
  <si>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</si>
  <si>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</si>
  <si>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</si>
  <si>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</si>
  <si>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</si>
  <si>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</si>
  <si>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</si>
  <si>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</si>
  <si>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</si>
  <si>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</si>
  <si>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</si>
  <si>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</si>
  <si>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</si>
  <si>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</si>
  <si>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</si>
  <si>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</si>
  <si>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</si>
  <si>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</si>
  <si>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</si>
  <si>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</si>
  <si>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</si>
  <si>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</si>
  <si>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</si>
  <si>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</si>
  <si>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</si>
  <si>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</si>
  <si>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</si>
  <si>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</si>
  <si>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</si>
  <si>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</si>
  <si>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</si>
  <si>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</si>
  <si>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</si>
  <si>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</si>
  <si>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</si>
  <si>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</si>
  <si>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</si>
  <si>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</si>
  <si>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</si>
  <si>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</si>
  <si>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</si>
  <si>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</si>
  <si>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</si>
  <si>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</si>
  <si>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</si>
  <si>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</si>
  <si>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</si>
  <si>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</si>
  <si>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</si>
  <si>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</si>
  <si>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</si>
  <si>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</si>
  <si>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</si>
  <si>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</si>
  <si>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</si>
  <si>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</si>
  <si>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</si>
  <si>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</si>
  <si>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</si>
  <si>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</si>
  <si>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</si>
  <si>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</si>
  <si>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</si>
  <si>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</si>
  <si>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</si>
  <si>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</si>
  <si>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</si>
  <si>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</si>
  <si>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</si>
  <si>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</si>
  <si>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</si>
  <si>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</si>
  <si>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</si>
  <si>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</si>
  <si>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</si>
  <si>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</si>
  <si>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</si>
  <si>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</si>
  <si>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</si>
  <si>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</si>
  <si>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</si>
  <si>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</si>
  <si>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</si>
  <si>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</si>
  <si>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</si>
  <si>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</si>
  <si>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</si>
  <si>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</si>
  <si>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</si>
  <si>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</si>
  <si>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</si>
  <si>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</si>
  <si>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</si>
  <si>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</si>
  <si>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</si>
  <si>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</si>
  <si>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</si>
  <si>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</si>
  <si>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</si>
  <si>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</si>
  <si>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</si>
  <si>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</si>
  <si>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</si>
  <si>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</si>
  <si>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</si>
  <si>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</si>
  <si>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</si>
  <si>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</si>
  <si>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</si>
  <si>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</si>
  <si>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</si>
  <si>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</si>
  <si>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</si>
  <si>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</si>
  <si>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</si>
  <si>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</si>
  <si>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</si>
  <si>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</si>
  <si>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</si>
  <si>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</si>
  <si>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</si>
  <si>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</si>
  <si>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</si>
  <si>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</si>
  <si>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</si>
  <si>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</si>
  <si>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</si>
  <si>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</si>
  <si>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</si>
  <si>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</si>
  <si>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</si>
  <si>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</si>
  <si>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</si>
  <si>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</si>
  <si>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</si>
  <si>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</si>
  <si>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</si>
  <si>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</si>
  <si>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</si>
  <si>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</si>
  <si>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</si>
  <si>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</si>
  <si>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</si>
  <si>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</si>
  <si>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</si>
  <si>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</si>
  <si>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</si>
  <si>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</si>
  <si>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</si>
  <si>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</si>
  <si>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</si>
  <si>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</si>
  <si>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</si>
  <si>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</si>
  <si>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</si>
  <si>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</si>
  <si>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</si>
  <si>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</si>
  <si>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</si>
  <si>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</si>
  <si>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</si>
  <si>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</si>
  <si>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</si>
  <si>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</si>
  <si>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</si>
  <si>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</si>
  <si>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</si>
  <si>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</si>
  <si>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</si>
  <si>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</si>
  <si>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</si>
  <si>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</si>
  <si>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</si>
  <si>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</si>
  <si>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</si>
  <si>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</si>
  <si>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</si>
  <si>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</si>
  <si>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</si>
  <si>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</si>
  <si>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</si>
  <si>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</si>
  <si>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</si>
  <si>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</si>
  <si>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</si>
  <si>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</si>
  <si>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</si>
  <si>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</si>
  <si>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</si>
  <si>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</si>
  <si>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</si>
  <si>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</si>
  <si>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</si>
  <si>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</si>
  <si>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</si>
  <si>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</si>
  <si>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</si>
  <si>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</si>
  <si>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</si>
  <si>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</si>
  <si>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</si>
  <si>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</si>
  <si>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</si>
  <si>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</si>
  <si>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</si>
  <si>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</si>
  <si>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</si>
  <si>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</si>
  <si>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</si>
  <si>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</si>
  <si>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</si>
  <si>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</si>
  <si>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</si>
  <si>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</si>
  <si>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</si>
  <si>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</si>
  <si>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</si>
  <si>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</si>
  <si>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</si>
  <si>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</si>
  <si>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</si>
  <si>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</si>
  <si>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</si>
  <si>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</si>
  <si>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</si>
  <si>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</si>
  <si>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</si>
  <si>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</si>
  <si>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</si>
  <si>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</si>
  <si>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</si>
  <si>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</si>
  <si>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</si>
  <si>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</si>
  <si>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</si>
  <si>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</si>
  <si>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</si>
  <si>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</si>
  <si>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</si>
  <si>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</si>
  <si>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</si>
  <si>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</si>
  <si>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</si>
  <si>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</si>
  <si>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</si>
  <si>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</si>
  <si>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</si>
  <si>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</si>
  <si>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</si>
  <si>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</si>
  <si>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</si>
  <si>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</si>
  <si>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</si>
  <si>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</si>
  <si>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</si>
  <si>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</si>
  <si>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</si>
  <si>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</si>
  <si>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</si>
  <si>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</si>
  <si>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</si>
  <si>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</si>
  <si>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</si>
  <si>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</si>
  <si>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</si>
  <si>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</si>
  <si>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</si>
  <si>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</si>
  <si>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</si>
  <si>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</si>
  <si>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</si>
  <si>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</si>
  <si>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</si>
  <si>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</si>
  <si>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</si>
  <si>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</si>
  <si>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</si>
  <si>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</si>
  <si>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</si>
  <si>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</si>
  <si>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</si>
  <si>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</si>
  <si>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</si>
  <si>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</si>
  <si>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</si>
  <si>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</si>
  <si>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</si>
  <si>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</si>
  <si>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</si>
  <si>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</si>
  <si>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</si>
  <si>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</si>
  <si>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</si>
  <si>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</si>
  <si>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</si>
  <si>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</si>
  <si>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</si>
  <si>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</si>
  <si>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</si>
  <si>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</si>
  <si>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</si>
  <si>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</si>
  <si>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</si>
  <si>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</si>
  <si>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</si>
  <si>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</si>
  <si>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</si>
  <si>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</si>
  <si>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</si>
  <si>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</si>
  <si>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</si>
  <si>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</si>
  <si>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</si>
  <si>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</si>
  <si>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</si>
  <si>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</si>
  <si>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</si>
  <si>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</si>
  <si>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</si>
  <si>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</si>
  <si>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</si>
  <si>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</si>
  <si>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</si>
  <si>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</si>
  <si>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</si>
  <si>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</si>
  <si>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</si>
  <si>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</si>
  <si>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</si>
  <si>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</si>
  <si>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</si>
  <si>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</si>
  <si>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</si>
  <si>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</si>
  <si>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</si>
  <si>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</si>
  <si>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</si>
  <si>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</si>
  <si>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</si>
  <si>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</si>
  <si>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</si>
  <si>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</si>
  <si>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</si>
  <si>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</si>
  <si>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</si>
  <si>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</si>
  <si>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</si>
  <si>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</si>
  <si>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</si>
  <si>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</si>
  <si>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</si>
  <si>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</si>
  <si>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</si>
  <si>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</si>
  <si>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</si>
  <si>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</si>
  <si>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</si>
  <si>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</si>
  <si>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</si>
  <si>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</si>
  <si>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</si>
  <si>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</si>
  <si>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</si>
  <si>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</si>
  <si>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</si>
  <si>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</si>
  <si>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</si>
  <si>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</si>
  <si>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</si>
  <si>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</si>
  <si>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</si>
  <si>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</si>
  <si>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</si>
  <si>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</si>
  <si>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</si>
  <si>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</si>
  <si>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</si>
  <si>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</si>
  <si>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</si>
  <si>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</si>
  <si>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</si>
  <si>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</si>
  <si>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</si>
  <si>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</si>
  <si>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</si>
  <si>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</si>
  <si>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</si>
  <si>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</si>
  <si>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</si>
  <si>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</si>
  <si>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</si>
  <si>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</si>
  <si>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</si>
  <si>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</si>
  <si>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</si>
  <si>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</si>
  <si>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</si>
  <si>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</si>
  <si>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</si>
  <si>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</si>
  <si>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</si>
  <si>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</si>
  <si>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</si>
  <si>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</si>
  <si>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</si>
  <si>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</si>
  <si>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</si>
  <si>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</si>
  <si>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</si>
  <si>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</si>
  <si>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</si>
  <si>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</si>
  <si>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</si>
  <si>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</si>
  <si>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</si>
  <si>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</si>
  <si>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</si>
  <si>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</si>
  <si>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</si>
  <si>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</si>
  <si>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</si>
  <si>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</si>
  <si>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</si>
  <si>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</si>
  <si>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</si>
  <si>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</si>
  <si>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</si>
  <si>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</si>
  <si>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</si>
  <si>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</si>
  <si>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</si>
  <si>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</si>
  <si>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</si>
  <si>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</si>
  <si>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</si>
  <si>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</si>
  <si>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</si>
  <si>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</si>
  <si>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</si>
  <si>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</si>
  <si>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</si>
  <si>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</si>
  <si>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</si>
  <si>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</si>
  <si>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</si>
  <si>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</si>
  <si>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</si>
  <si>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</si>
  <si>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</si>
  <si>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</si>
  <si>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</si>
  <si>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</si>
  <si>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</si>
  <si>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</si>
  <si>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</si>
  <si>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</si>
  <si>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</si>
  <si>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</si>
  <si>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</si>
  <si>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</si>
  <si>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</si>
  <si>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</si>
  <si>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</si>
  <si>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</si>
  <si>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</si>
  <si>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</si>
  <si>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</si>
  <si>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</si>
  <si>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</si>
  <si>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</si>
  <si>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</si>
  <si>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</si>
  <si>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</si>
  <si>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</si>
  <si>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</si>
  <si>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</si>
  <si>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</si>
  <si>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</si>
  <si>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</si>
  <si>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</si>
  <si>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</si>
  <si>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</si>
  <si>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</si>
  <si>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</si>
  <si>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</si>
  <si>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</si>
  <si>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</si>
  <si>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</si>
  <si>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</si>
  <si>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</si>
  <si>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</si>
  <si>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</si>
  <si>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</si>
  <si>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</si>
  <si>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</si>
  <si>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</si>
  <si>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</si>
  <si>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</si>
  <si>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</si>
  <si>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</si>
  <si>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</si>
  <si>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</si>
  <si>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</si>
  <si>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</si>
  <si>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</si>
  <si>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</si>
  <si>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</si>
  <si>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</si>
  <si>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</si>
  <si>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</si>
  <si>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</si>
  <si>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</si>
  <si>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</si>
  <si>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</si>
  <si>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</si>
  <si>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</si>
  <si>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</si>
  <si>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</si>
  <si>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</si>
  <si>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</si>
  <si>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</si>
  <si>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</si>
  <si>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</si>
  <si>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</si>
  <si>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</si>
  <si>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</si>
  <si>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</si>
  <si>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</si>
  <si>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</si>
  <si>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</si>
  <si>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</si>
  <si>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</si>
  <si>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</si>
  <si>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</si>
  <si>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</si>
  <si>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</si>
  <si>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</si>
  <si>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</si>
  <si>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</si>
  <si>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</si>
  <si>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</si>
  <si>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</si>
  <si>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</si>
  <si>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</si>
  <si>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</si>
  <si>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</si>
  <si>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</si>
  <si>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</si>
  <si>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</si>
  <si>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</si>
  <si>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</si>
  <si>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</si>
  <si>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</si>
  <si>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</si>
  <si>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</si>
  <si>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</si>
  <si>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</si>
  <si>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</si>
  <si>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</si>
  <si>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</si>
  <si>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</si>
  <si>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</si>
  <si>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</si>
  <si>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</si>
  <si>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</si>
  <si>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</si>
  <si>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</si>
  <si>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</si>
  <si>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</si>
  <si>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</si>
  <si>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</si>
  <si>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</si>
  <si>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</si>
  <si>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</si>
  <si>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</si>
  <si>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</si>
  <si>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</si>
  <si>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</si>
  <si>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</si>
  <si>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</si>
  <si>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</si>
  <si>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</si>
  <si>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</si>
  <si>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</si>
  <si>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</si>
  <si>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</si>
  <si>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</si>
  <si>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</si>
  <si>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</si>
  <si>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</si>
  <si>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</si>
  <si>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</si>
  <si>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</si>
  <si>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</si>
  <si>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</si>
  <si>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</si>
  <si>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</si>
  <si>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</si>
  <si>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</si>
  <si>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</si>
  <si>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</si>
  <si>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</si>
  <si>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</si>
  <si>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</si>
  <si>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</si>
  <si>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</si>
  <si>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</si>
  <si>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</si>
  <si>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</si>
  <si>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</si>
  <si>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</si>
  <si>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</si>
  <si>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</si>
  <si>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</si>
  <si>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</si>
  <si>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</si>
  <si>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</si>
  <si>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</si>
  <si>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</si>
  <si>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</si>
  <si>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</si>
  <si>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</si>
  <si>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</si>
  <si>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</si>
  <si>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</si>
  <si>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</si>
  <si>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</si>
  <si>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</si>
  <si>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</si>
  <si>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</si>
  <si>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</si>
  <si>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</si>
  <si>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</si>
  <si>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</si>
  <si>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</si>
  <si>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</si>
  <si>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</si>
  <si>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</si>
  <si>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</si>
  <si>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</si>
  <si>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</si>
  <si>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</si>
  <si>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</si>
  <si>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</si>
  <si>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</si>
  <si>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</si>
  <si>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</si>
  <si>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</si>
  <si>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</si>
  <si>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</si>
  <si>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</si>
  <si>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</si>
  <si>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</si>
  <si>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</si>
  <si>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</si>
  <si>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</si>
  <si>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</si>
  <si>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</si>
  <si>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</si>
  <si>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</si>
  <si>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</si>
  <si>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</si>
  <si>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</si>
  <si>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</si>
  <si>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</si>
  <si>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</si>
  <si>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</si>
  <si>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</si>
  <si>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</si>
  <si>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</si>
  <si>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</si>
  <si>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</si>
  <si>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</si>
  <si>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</si>
  <si>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</si>
  <si>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</si>
  <si>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</si>
  <si>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</si>
  <si>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</si>
  <si>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</si>
  <si>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</si>
  <si>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</si>
  <si>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</si>
  <si>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</si>
  <si>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</si>
  <si>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</si>
  <si>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</si>
  <si>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</si>
  <si>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</si>
  <si>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</si>
  <si>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</si>
  <si>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</si>
  <si>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</si>
  <si>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</si>
  <si>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</si>
  <si>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</si>
  <si>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</si>
  <si>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</si>
  <si>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</si>
  <si>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</si>
  <si>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</si>
  <si>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</si>
  <si>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</si>
  <si>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</si>
  <si>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</si>
  <si>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</si>
  <si>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</si>
  <si>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</si>
  <si>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</si>
  <si>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</si>
  <si>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</si>
  <si>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</si>
  <si>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</si>
  <si>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</si>
  <si>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</si>
  <si>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</si>
  <si>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</si>
  <si>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</si>
  <si>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</si>
  <si>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</si>
  <si>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</si>
  <si>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</si>
  <si>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</si>
  <si>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</si>
  <si>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</si>
  <si>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</si>
  <si>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</si>
  <si>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</si>
  <si>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</si>
  <si>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</si>
  <si>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</si>
  <si>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</si>
  <si>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</si>
  <si>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</si>
  <si>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</si>
  <si>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</si>
  <si>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</si>
  <si>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</si>
  <si>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</si>
  <si>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</si>
  <si>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</si>
  <si>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</si>
  <si>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</si>
  <si>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</si>
  <si>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</si>
  <si>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</si>
  <si>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</si>
  <si>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</si>
  <si>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</si>
  <si>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</si>
  <si>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</si>
  <si>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</si>
  <si>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</si>
  <si>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</si>
  <si>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</si>
  <si>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</si>
  <si>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</si>
  <si>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</si>
  <si>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</si>
  <si>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</si>
  <si>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</si>
  <si>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</si>
  <si>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</si>
  <si>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</si>
  <si>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</si>
  <si>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</si>
  <si>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</si>
  <si>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</si>
  <si>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</si>
  <si>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</si>
  <si>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</si>
  <si>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</si>
  <si>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</si>
  <si>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</si>
  <si>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</si>
  <si>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</si>
  <si>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</si>
  <si>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</si>
  <si>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</si>
  <si>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</si>
  <si>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</si>
  <si>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</si>
  <si>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</si>
  <si>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</si>
  <si>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</si>
  <si>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</si>
  <si>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</si>
  <si>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</si>
  <si>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</si>
  <si>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</si>
  <si>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</si>
  <si>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</si>
  <si>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</si>
  <si>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</si>
  <si>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</si>
  <si>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</si>
  <si>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</si>
  <si>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</si>
  <si>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</si>
  <si>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</si>
  <si>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</si>
  <si>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</si>
  <si>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</si>
  <si>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</si>
  <si>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</si>
  <si>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</si>
  <si>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</si>
  <si>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</si>
  <si>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</si>
  <si>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</si>
  <si>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</si>
  <si>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</si>
  <si>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</si>
  <si>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</si>
  <si>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</si>
  <si>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</si>
  <si>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</si>
  <si>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</si>
  <si>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</si>
  <si>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</si>
  <si>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</si>
  <si>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</si>
  <si>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</si>
  <si>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</si>
  <si>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</si>
  <si>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</si>
  <si>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</si>
  <si>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</si>
  <si>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</si>
  <si>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</si>
  <si>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</si>
  <si>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</si>
  <si>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</si>
  <si>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</si>
  <si>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</si>
  <si>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</si>
  <si>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</si>
  <si>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</si>
  <si>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</si>
  <si>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</si>
  <si>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</si>
  <si>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</si>
  <si>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</si>
  <si>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</si>
  <si>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</si>
  <si>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</si>
  <si>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</si>
  <si>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</si>
  <si>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</si>
  <si>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</si>
  <si>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</si>
  <si>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</si>
  <si>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</si>
  <si>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</si>
  <si>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</si>
  <si>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</si>
  <si>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</si>
  <si>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</si>
  <si>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</si>
  <si>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</si>
  <si>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</si>
  <si>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</si>
  <si>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</si>
  <si>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</si>
  <si>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</si>
  <si>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</si>
  <si>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</si>
  <si>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</si>
  <si>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</si>
  <si>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</si>
  <si>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</si>
  <si>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</si>
  <si>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</si>
  <si>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</si>
  <si>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</si>
  <si>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</si>
  <si>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</si>
  <si>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</si>
  <si>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</si>
  <si>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</si>
  <si>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</si>
  <si>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</si>
  <si>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</si>
  <si>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</si>
  <si>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</si>
  <si>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</si>
  <si>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</si>
  <si>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</si>
  <si>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</si>
  <si>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</si>
  <si>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</si>
  <si>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</si>
  <si>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</si>
  <si>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</si>
  <si>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</si>
  <si>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</si>
  <si>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</si>
  <si>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</si>
  <si>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</si>
  <si>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</si>
  <si>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</si>
  <si>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</si>
  <si>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</si>
  <si>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</si>
  <si>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</si>
  <si>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</si>
  <si>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</si>
  <si>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</si>
  <si>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</si>
  <si>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</si>
  <si>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</si>
  <si>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</si>
  <si>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</si>
  <si>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</si>
  <si>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</si>
  <si>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</si>
  <si>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</si>
  <si>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</si>
  <si>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</si>
  <si>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</si>
  <si>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</si>
  <si>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</si>
  <si>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</si>
  <si>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</si>
  <si>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</si>
  <si>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</si>
  <si>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</si>
  <si>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</si>
  <si>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</si>
  <si>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</si>
  <si>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</si>
  <si>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</si>
  <si>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</si>
  <si>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</si>
  <si>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</si>
  <si>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</si>
  <si>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</si>
  <si>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</si>
  <si>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</si>
  <si>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</si>
  <si>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</si>
  <si>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</si>
  <si>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</si>
  <si>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</si>
  <si>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</si>
  <si>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</si>
  <si>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</si>
  <si>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</si>
  <si>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</si>
  <si>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</si>
  <si>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</si>
  <si>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</si>
  <si>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</si>
  <si>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</si>
  <si>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</si>
  <si>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</si>
  <si>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</si>
  <si>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</si>
  <si>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</si>
  <si>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</si>
  <si>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</si>
  <si>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</si>
  <si>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</si>
  <si>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</si>
  <si>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</si>
  <si>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</si>
  <si>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</si>
  <si>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</si>
  <si>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</si>
  <si>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</si>
  <si>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</si>
  <si>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</si>
  <si>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</si>
  <si>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</si>
  <si>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</si>
  <si>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</si>
  <si>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</si>
  <si>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</si>
  <si>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</si>
  <si>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</si>
  <si>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</si>
  <si>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</si>
  <si>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</si>
  <si>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</si>
  <si>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</si>
  <si>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</si>
  <si>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</si>
  <si>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</si>
  <si>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</si>
  <si>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</si>
  <si>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</si>
  <si>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</si>
  <si>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</si>
  <si>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</si>
  <si>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</si>
  <si>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</si>
  <si>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</si>
  <si>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</si>
  <si>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</si>
  <si>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</si>
  <si>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</si>
  <si>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</si>
  <si>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</si>
  <si>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</si>
  <si>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</si>
  <si>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</si>
  <si>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</si>
  <si>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</si>
  <si>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</si>
  <si>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</si>
  <si>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</si>
  <si>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</si>
  <si>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</si>
  <si>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</si>
  <si>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</si>
  <si>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</si>
  <si>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</si>
  <si>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</si>
  <si>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</si>
  <si>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</si>
  <si>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</si>
  <si>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</si>
  <si>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</si>
  <si>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</si>
  <si>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</si>
  <si>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</si>
  <si>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</si>
  <si>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</si>
  <si>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</si>
  <si>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</si>
  <si>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</si>
  <si>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</si>
  <si>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</si>
  <si>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</si>
  <si>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</si>
  <si>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</si>
  <si>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</si>
  <si>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</si>
  <si>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</si>
  <si>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</si>
  <si>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</si>
  <si>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</si>
  <si>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</si>
  <si>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</si>
  <si>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</si>
  <si>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</si>
  <si>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</si>
  <si>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</si>
  <si>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</si>
  <si>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</si>
  <si>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</si>
  <si>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</si>
  <si>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</si>
  <si>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</si>
  <si>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</si>
  <si>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</si>
  <si>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</si>
  <si>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</si>
  <si>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</si>
  <si>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</si>
  <si>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</si>
  <si>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</si>
  <si>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</si>
  <si>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</si>
  <si>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</si>
  <si>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</si>
  <si>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</si>
  <si>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</si>
  <si>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</si>
  <si>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</si>
  <si>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</si>
  <si>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</si>
  <si>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</si>
  <si>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</si>
  <si>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</si>
  <si>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</si>
  <si>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</si>
  <si>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</si>
  <si>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</si>
  <si>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</si>
  <si>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</si>
  <si>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</si>
  <si>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</si>
  <si>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</si>
  <si>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</si>
  <si>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</si>
  <si>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</si>
  <si>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</si>
  <si>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</si>
  <si>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</si>
  <si>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</si>
  <si>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</si>
  <si>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</si>
  <si>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</si>
  <si>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</si>
  <si>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</si>
  <si>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</si>
  <si>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</si>
  <si>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</si>
  <si>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</si>
  <si>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</si>
  <si>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</si>
  <si>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</si>
  <si>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</si>
  <si>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</si>
  <si>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</si>
  <si>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</si>
  <si>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</si>
  <si>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</si>
  <si>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</si>
  <si>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</si>
  <si>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</si>
  <si>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</si>
  <si>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</si>
  <si>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</si>
  <si>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</si>
  <si>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</si>
  <si>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</si>
  <si>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</si>
  <si>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</si>
  <si>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</si>
  <si>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</si>
  <si>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</si>
  <si>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</si>
  <si>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</si>
  <si>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</si>
  <si>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</si>
  <si>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</si>
  <si>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</si>
  <si>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</si>
  <si>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</si>
  <si>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</si>
  <si>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</si>
  <si>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</si>
  <si>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</si>
  <si>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</si>
  <si>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</si>
  <si>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</si>
  <si>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</si>
  <si>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</si>
  <si>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</si>
  <si>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</si>
  <si>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</si>
  <si>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</si>
  <si>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</si>
  <si>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</si>
  <si>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</si>
  <si>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</si>
  <si>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</si>
  <si>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</si>
  <si>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</si>
  <si>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</si>
  <si>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</si>
  <si>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</si>
  <si>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</si>
  <si>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</si>
  <si>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</si>
  <si>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</si>
  <si>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</si>
  <si>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</si>
  <si>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</si>
  <si>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</si>
  <si>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</si>
  <si>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</si>
  <si>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</si>
  <si>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</si>
  <si>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</si>
  <si>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</si>
  <si>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</si>
  <si>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</si>
  <si>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</si>
  <si>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</si>
  <si>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</si>
  <si>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</si>
  <si>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</si>
  <si>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</si>
  <si>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</si>
  <si>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</si>
  <si>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</si>
  <si>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</si>
  <si>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</si>
  <si>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</si>
  <si>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</si>
  <si>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</si>
  <si>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</si>
  <si>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</si>
  <si>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</si>
  <si>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</si>
  <si>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</si>
  <si>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</si>
  <si>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</si>
  <si>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</si>
  <si>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</si>
  <si>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</si>
  <si>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</si>
  <si>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</si>
  <si>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</si>
  <si>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</si>
  <si>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</si>
  <si>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</si>
  <si>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</si>
  <si>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</si>
  <si>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</si>
  <si>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</si>
  <si>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</si>
  <si>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</si>
  <si>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</si>
  <si>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</si>
  <si>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</si>
  <si>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</si>
  <si>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</si>
  <si>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</si>
  <si>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</si>
  <si>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</si>
  <si>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</si>
  <si>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</si>
  <si>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</si>
  <si>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</si>
  <si>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</si>
  <si>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</si>
  <si>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</si>
  <si>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</si>
  <si>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</si>
  <si>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</si>
  <si>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</si>
  <si>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</si>
  <si>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</si>
  <si>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</si>
  <si>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</si>
  <si>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</si>
  <si>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</si>
  <si>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</si>
  <si>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</si>
  <si>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</si>
  <si>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</si>
  <si>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</si>
  <si>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</si>
  <si>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</si>
  <si>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</si>
  <si>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</si>
  <si>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</si>
  <si>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</si>
  <si>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</si>
  <si>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</si>
  <si>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</si>
  <si>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</si>
  <si>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</si>
  <si>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</si>
  <si>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</si>
  <si>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</si>
  <si>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</si>
  <si>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</si>
  <si>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</si>
  <si>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</si>
  <si>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</si>
  <si>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</si>
  <si>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</si>
  <si>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</si>
  <si>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</si>
  <si>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</si>
  <si>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</si>
  <si>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</si>
  <si>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</si>
  <si>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</si>
  <si>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</si>
  <si>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</si>
  <si>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</si>
  <si>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</si>
  <si>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</si>
  <si>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</si>
  <si>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</si>
  <si>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</si>
  <si>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</si>
  <si>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</si>
  <si>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</si>
  <si>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</si>
  <si>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</si>
  <si>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</si>
  <si>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</si>
  <si>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</si>
  <si>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</si>
  <si>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</si>
  <si>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</si>
  <si>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</si>
  <si>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</si>
  <si>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</si>
  <si>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</si>
  <si>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</si>
  <si>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</si>
  <si>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</si>
  <si>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</si>
  <si>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</si>
  <si>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</si>
  <si>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</si>
  <si>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</si>
  <si>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</si>
  <si>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</si>
  <si>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</si>
  <si>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</si>
  <si>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</si>
  <si>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</si>
  <si>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</si>
  <si>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</si>
  <si>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</si>
  <si>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</si>
  <si>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</si>
  <si>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</si>
  <si>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</si>
  <si>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</si>
  <si>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</si>
  <si>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</si>
  <si>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</si>
  <si>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</si>
  <si>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</si>
  <si>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</si>
  <si>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</si>
  <si>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</si>
  <si>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</si>
  <si>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</si>
  <si>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</si>
  <si>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</si>
  <si>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</si>
  <si>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</si>
  <si>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</si>
  <si>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</si>
  <si>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</si>
  <si>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</si>
  <si>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</si>
  <si>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</si>
  <si>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</si>
  <si>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</si>
  <si>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</si>
  <si>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</si>
  <si>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</si>
  <si>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</si>
  <si>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</si>
  <si>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</si>
  <si>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</si>
  <si>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</si>
  <si>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</si>
  <si>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</si>
  <si>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</si>
  <si>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</si>
  <si>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</si>
  <si>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</si>
  <si>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</si>
  <si>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</si>
  <si>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</si>
  <si>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</si>
  <si>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</si>
  <si>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</si>
  <si>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</si>
  <si>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</si>
  <si>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</si>
  <si>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</si>
  <si>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</si>
  <si>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</si>
  <si>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</si>
  <si>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</si>
  <si>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</si>
  <si>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</si>
  <si>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</si>
  <si>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</si>
  <si>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</si>
  <si>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</si>
  <si>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</si>
  <si>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</si>
  <si>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</si>
  <si>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</si>
  <si>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</si>
  <si>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</si>
  <si>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</si>
  <si>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</si>
  <si>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</si>
  <si>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</si>
  <si>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</si>
  <si>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</si>
  <si>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</si>
  <si>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</si>
  <si>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</si>
  <si>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</si>
  <si>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</si>
  <si>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</si>
  <si>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</si>
  <si>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</si>
  <si>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</si>
  <si>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</si>
  <si>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</si>
  <si>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</si>
  <si>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</si>
  <si>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</si>
  <si>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</si>
  <si>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</si>
  <si>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</si>
  <si>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</si>
  <si>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</si>
  <si>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</si>
  <si>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</si>
  <si>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</si>
  <si>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</si>
  <si>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</si>
  <si>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</si>
  <si>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</si>
  <si>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</si>
  <si>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</si>
  <si>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</si>
  <si>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</si>
  <si>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</si>
  <si>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</si>
  <si>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</si>
  <si>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</si>
  <si>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</si>
  <si>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</si>
  <si>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</si>
  <si>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</si>
  <si>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</si>
  <si>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</si>
  <si>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</si>
  <si>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</si>
  <si>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</si>
  <si>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</si>
  <si>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</si>
  <si>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</si>
  <si>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</si>
  <si>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</si>
  <si>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</si>
  <si>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</si>
  <si>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</si>
  <si>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</si>
  <si>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</si>
  <si>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</si>
  <si>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</si>
  <si>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</si>
  <si>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</si>
  <si>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</si>
  <si>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</si>
  <si>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</si>
  <si>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</si>
  <si>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</si>
  <si>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</si>
  <si>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</si>
  <si>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</si>
  <si>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</si>
  <si>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</si>
  <si>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</si>
  <si>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</si>
  <si>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</si>
  <si>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</si>
  <si>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</si>
  <si>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</si>
  <si>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</si>
  <si>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</si>
  <si>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</si>
  <si>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</si>
  <si>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</si>
  <si>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</si>
  <si>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</si>
  <si>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</si>
  <si>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</si>
  <si>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</si>
  <si>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</si>
  <si>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</si>
  <si>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</si>
  <si>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</si>
  <si>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</si>
  <si>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</si>
  <si>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</si>
  <si>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</si>
  <si>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</si>
  <si>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</si>
  <si>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</si>
  <si>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</si>
  <si>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</si>
  <si>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</si>
  <si>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</si>
  <si>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</si>
  <si>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</si>
  <si>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</si>
  <si>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</si>
  <si>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</si>
  <si>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</si>
  <si>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</si>
  <si>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</si>
  <si>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</si>
  <si>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</si>
  <si>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</si>
  <si>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</si>
  <si>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</si>
  <si>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</si>
  <si>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</si>
  <si>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</si>
  <si>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</si>
  <si>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</si>
  <si>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</si>
  <si>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</si>
  <si>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</si>
  <si>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</si>
  <si>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</si>
  <si>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</si>
  <si>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</si>
  <si>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</si>
  <si>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</si>
  <si>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</si>
  <si>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</si>
  <si>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</si>
  <si>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</si>
  <si>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</si>
  <si>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</si>
  <si>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</si>
  <si>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</si>
  <si>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</si>
  <si>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</si>
  <si>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</si>
  <si>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</si>
  <si>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</si>
  <si>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</si>
  <si>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</si>
  <si>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</si>
  <si>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</si>
  <si>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</si>
  <si>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</si>
  <si>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</si>
  <si>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</si>
  <si>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</si>
  <si>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</si>
  <si>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</si>
  <si>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</si>
  <si>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</si>
  <si>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</si>
  <si>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</si>
  <si>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</si>
  <si>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</si>
  <si>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</si>
  <si>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</si>
  <si>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</si>
  <si>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</si>
  <si>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</si>
  <si>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</si>
  <si>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</si>
  <si>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</si>
  <si>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</si>
  <si>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</si>
  <si>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</si>
  <si>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</si>
  <si>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</si>
  <si>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</si>
  <si>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</si>
  <si>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</si>
  <si>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</si>
  <si>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</si>
  <si>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</si>
  <si>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</si>
  <si>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</si>
  <si>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</si>
  <si>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</si>
  <si>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</si>
  <si>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</si>
  <si>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</si>
  <si>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</si>
  <si>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</si>
  <si>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</si>
  <si>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</si>
  <si>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</si>
  <si>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</si>
  <si>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</si>
  <si>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</si>
  <si>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</si>
  <si>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</si>
  <si>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</si>
  <si>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</si>
  <si>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</si>
  <si>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</si>
  <si>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</si>
  <si>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</si>
  <si>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</si>
  <si>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</si>
  <si>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</si>
  <si>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</si>
  <si>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</si>
  <si>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</si>
  <si>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</si>
  <si>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</si>
  <si>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</si>
  <si>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</si>
  <si>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</si>
  <si>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</si>
  <si>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</si>
  <si>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</si>
  <si>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</si>
  <si>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</si>
  <si>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</si>
  <si>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</si>
  <si>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</si>
  <si>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</si>
  <si>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</si>
  <si>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</si>
  <si>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</si>
  <si>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</si>
  <si>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</si>
  <si>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</si>
  <si>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</si>
  <si>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</si>
  <si>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</si>
  <si>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</si>
  <si>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</si>
  <si>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</si>
  <si>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</si>
  <si>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</si>
  <si>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</si>
  <si>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</si>
  <si>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</si>
  <si>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</si>
  <si>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</si>
  <si>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</si>
  <si>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</si>
  <si>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</si>
  <si>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</si>
  <si>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</si>
  <si>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</si>
  <si>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</si>
  <si>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</si>
  <si>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</si>
  <si>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</si>
  <si>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</si>
  <si>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</si>
  <si>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</si>
  <si>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</si>
  <si>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</si>
  <si>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</si>
  <si>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</si>
  <si>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</si>
  <si>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</si>
  <si>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</si>
  <si>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</si>
  <si>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</si>
  <si>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</si>
  <si>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</si>
  <si>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</si>
  <si>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</si>
  <si>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</si>
  <si>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</si>
  <si>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</si>
  <si>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</si>
  <si>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</si>
  <si>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</si>
  <si>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</si>
  <si>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</si>
  <si>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</si>
  <si>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</si>
  <si>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</si>
  <si>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</si>
  <si>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</si>
  <si>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</si>
  <si>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</si>
  <si>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</si>
  <si>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</si>
  <si>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</si>
  <si>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</si>
  <si>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</si>
  <si>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</si>
  <si>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</si>
  <si>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</si>
  <si>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</si>
  <si>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</si>
  <si>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</si>
  <si>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</si>
  <si>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</si>
  <si>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</si>
  <si>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</si>
  <si>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</si>
  <si>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</si>
  <si>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</si>
  <si>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</si>
  <si>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</si>
  <si>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</si>
  <si>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</si>
  <si>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</si>
  <si>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</si>
  <si>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</si>
  <si>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</si>
  <si>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</si>
  <si>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</si>
  <si>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</si>
  <si>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</si>
  <si>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</si>
  <si>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</si>
  <si>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</si>
  <si>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</si>
  <si>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</si>
  <si>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</si>
  <si>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</si>
  <si>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</si>
  <si>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</si>
  <si>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</si>
  <si>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</si>
  <si>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</si>
  <si>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</si>
  <si>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</si>
  <si>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</si>
  <si>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</si>
  <si>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</si>
  <si>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</si>
  <si>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</si>
  <si>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</si>
  <si>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</si>
  <si>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</si>
  <si>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</si>
  <si>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</si>
  <si>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</si>
  <si>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</si>
  <si>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</si>
  <si>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</si>
  <si>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</si>
  <si>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</si>
  <si>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</si>
  <si>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</si>
  <si>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</si>
  <si>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</si>
  <si>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</si>
  <si>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</si>
  <si>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</si>
  <si>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</si>
  <si>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</si>
  <si>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</si>
  <si>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</si>
  <si>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</si>
  <si>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</si>
  <si>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</si>
  <si>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</si>
  <si>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</si>
  <si>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</si>
  <si>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</si>
  <si>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</si>
  <si>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</si>
  <si>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</si>
  <si>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</si>
  <si>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</si>
  <si>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</si>
  <si>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</si>
  <si>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</si>
  <si>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</si>
  <si>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</si>
  <si>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</si>
  <si>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</si>
  <si>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</si>
  <si>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</si>
  <si>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</si>
  <si>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</si>
  <si>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</si>
  <si>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</si>
  <si>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</si>
  <si>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</si>
  <si>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</si>
  <si>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</si>
  <si>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</si>
  <si>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</si>
  <si>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</si>
  <si>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</si>
  <si>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</si>
  <si>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</si>
  <si>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</si>
  <si>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</si>
  <si>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</si>
  <si>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</si>
  <si>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</si>
  <si>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</si>
  <si>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</si>
  <si>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</si>
  <si>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</si>
  <si>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</si>
  <si>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</si>
  <si>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</si>
  <si>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</si>
  <si>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</si>
  <si>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</si>
  <si>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</si>
  <si>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</si>
  <si>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</si>
  <si>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</si>
  <si>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</si>
  <si>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</si>
  <si>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</si>
  <si>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</si>
  <si>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</si>
  <si>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</si>
  <si>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</si>
  <si>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</si>
  <si>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</si>
  <si>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</si>
  <si>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</si>
  <si>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</si>
  <si>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</si>
  <si>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</si>
  <si>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</si>
  <si>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</si>
  <si>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</si>
  <si>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</si>
  <si>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</si>
  <si>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</si>
  <si>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</si>
  <si>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</si>
  <si>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</si>
  <si>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</si>
  <si>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</si>
  <si>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</si>
  <si>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</si>
  <si>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</si>
  <si>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</si>
  <si>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</si>
  <si>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</si>
  <si>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</si>
  <si>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</si>
  <si>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</si>
  <si>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</si>
  <si>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</si>
  <si>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</si>
  <si>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</si>
  <si>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</si>
  <si>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</si>
  <si>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</si>
  <si>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</si>
  <si>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</si>
  <si>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</si>
  <si>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</si>
  <si>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</si>
  <si>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</si>
  <si>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</si>
  <si>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</si>
  <si>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</si>
  <si>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</si>
  <si>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</si>
  <si>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</si>
  <si>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</si>
  <si>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</si>
  <si>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</si>
  <si>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</si>
  <si>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</si>
  <si>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</si>
  <si>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</si>
  <si>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</si>
  <si>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</si>
  <si>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</si>
  <si>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</si>
  <si>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</si>
  <si>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</si>
  <si>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</si>
  <si>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</si>
  <si>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</si>
  <si>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</si>
  <si>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</si>
  <si>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</si>
  <si>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</si>
  <si>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</si>
  <si>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</si>
  <si>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</si>
  <si>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</si>
  <si>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</si>
  <si>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</si>
  <si>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</si>
  <si>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</si>
  <si>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</si>
  <si>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</si>
  <si>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</si>
  <si>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</si>
  <si>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</si>
  <si>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</si>
  <si>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</si>
  <si>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</si>
  <si>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</si>
  <si>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</si>
  <si>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</si>
  <si>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</si>
  <si>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</si>
  <si>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</si>
  <si>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</si>
  <si>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</si>
  <si>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</si>
  <si>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</si>
  <si>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</si>
  <si>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</si>
  <si>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</si>
  <si>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</si>
  <si>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</si>
  <si>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</si>
  <si>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</si>
  <si>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</si>
  <si>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</si>
  <si>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</si>
  <si>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</si>
  <si>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</si>
  <si>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</si>
  <si>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</si>
  <si>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</si>
  <si>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</si>
  <si>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</si>
  <si>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</si>
  <si>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</si>
  <si>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</si>
  <si>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</si>
  <si>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</si>
  <si>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</si>
  <si>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</si>
  <si>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</si>
  <si>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</si>
  <si>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</si>
  <si>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</si>
  <si>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</si>
  <si>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</si>
  <si>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</si>
  <si>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</si>
  <si>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</si>
  <si>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</si>
  <si>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</si>
  <si>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</si>
  <si>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</si>
  <si>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</si>
  <si>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</si>
  <si>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</si>
  <si>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</si>
  <si>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</si>
  <si>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</si>
  <si>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</si>
  <si>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</si>
  <si>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</si>
  <si>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</si>
  <si>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</si>
  <si>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</si>
  <si>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</si>
  <si>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</si>
  <si>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</si>
  <si>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</si>
  <si>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</si>
  <si>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</si>
  <si>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</si>
  <si>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</si>
  <si>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</si>
  <si>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</si>
  <si>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</si>
  <si>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</si>
  <si>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</si>
  <si>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</si>
  <si>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</si>
  <si>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</si>
  <si>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</si>
  <si>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</si>
  <si>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</si>
  <si>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</si>
  <si>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</si>
  <si>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</si>
  <si>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</si>
  <si>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</si>
  <si>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</si>
  <si>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</si>
  <si>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</si>
  <si>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</si>
  <si>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</si>
  <si>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</si>
  <si>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</si>
  <si>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</si>
  <si>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</si>
  <si>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</si>
  <si>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</si>
  <si>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</si>
  <si>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</si>
  <si>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</si>
  <si>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</si>
  <si>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</si>
  <si>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</si>
  <si>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</si>
  <si>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</si>
  <si>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</si>
  <si>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</si>
  <si>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</si>
  <si>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</si>
  <si>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</si>
  <si>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</si>
  <si>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</si>
  <si>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</si>
  <si>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</si>
  <si>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</si>
  <si>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</si>
  <si>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</si>
  <si>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</si>
  <si>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</si>
  <si>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</si>
  <si>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</si>
  <si>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</si>
  <si>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</si>
  <si>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</si>
  <si>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</si>
  <si>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</si>
  <si>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</si>
  <si>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</si>
  <si>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</si>
  <si>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</si>
  <si>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</si>
  <si>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</si>
  <si>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</si>
  <si>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</si>
  <si>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</si>
  <si>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</si>
  <si>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</si>
  <si>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</si>
  <si>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</si>
  <si>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</si>
  <si>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</si>
  <si>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</si>
  <si>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</si>
  <si>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</si>
  <si>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</si>
  <si>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</si>
  <si>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</si>
  <si>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</si>
  <si>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</si>
  <si>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</si>
  <si>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</si>
  <si>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</si>
  <si>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</si>
  <si>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</si>
  <si>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</si>
  <si>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</si>
  <si>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</si>
  <si>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</si>
  <si>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</si>
  <si>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</si>
  <si>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</si>
  <si>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</si>
  <si>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</si>
  <si>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</si>
  <si>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</si>
  <si>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</si>
  <si>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</si>
  <si>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</si>
  <si>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</si>
  <si>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</si>
  <si>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</si>
  <si>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</si>
  <si>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</si>
  <si>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</si>
  <si>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</si>
  <si>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</si>
  <si>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</si>
  <si>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</si>
  <si>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</si>
  <si>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</si>
  <si>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</si>
  <si>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</si>
  <si>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</si>
  <si>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</si>
  <si>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</si>
  <si>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</si>
  <si>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</si>
  <si>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</si>
  <si>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</si>
  <si>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</si>
  <si>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</si>
  <si>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</si>
  <si>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</si>
  <si>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</si>
  <si>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</si>
  <si>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</si>
  <si>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</si>
  <si>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</si>
  <si>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</si>
  <si>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</si>
  <si>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</si>
  <si>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</si>
  <si>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</si>
  <si>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</si>
  <si>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</si>
  <si>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</si>
  <si>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</si>
  <si>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</si>
  <si>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</si>
  <si>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</si>
  <si>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</si>
  <si>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</si>
  <si>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</si>
  <si>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</si>
  <si>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</si>
  <si>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</si>
  <si>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</si>
  <si>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</si>
  <si>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</si>
  <si>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</si>
  <si>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</si>
  <si>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</si>
  <si>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</si>
  <si>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</si>
  <si>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</si>
  <si>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</si>
  <si>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</si>
  <si>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</si>
  <si>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</si>
  <si>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</si>
  <si>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</si>
  <si>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</si>
  <si>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</si>
  <si>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</si>
  <si>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</si>
  <si>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</si>
  <si>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</si>
  <si>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</si>
  <si>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</si>
  <si>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</si>
  <si>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</si>
  <si>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</si>
  <si>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</si>
  <si>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</si>
  <si>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</si>
  <si>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</si>
  <si>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</si>
  <si>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</si>
  <si>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</si>
  <si>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</si>
  <si>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</si>
  <si>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</si>
  <si>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</si>
  <si>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</si>
  <si>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</si>
  <si>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</si>
  <si>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</si>
  <si>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</si>
  <si>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</si>
  <si>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</si>
  <si>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</si>
  <si>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</si>
  <si>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</si>
  <si>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</si>
  <si>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</si>
  <si>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</si>
  <si>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</si>
  <si>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</si>
  <si>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</si>
  <si>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</si>
  <si>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</si>
  <si>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</si>
  <si>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</si>
  <si>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</si>
  <si>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</si>
  <si>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</si>
  <si>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</si>
  <si>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</si>
  <si>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</si>
  <si>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</si>
  <si>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</si>
  <si>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</si>
  <si>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</si>
  <si>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</si>
  <si>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</si>
  <si>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</si>
  <si>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</si>
  <si>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</si>
  <si>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</si>
  <si>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</si>
  <si>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</si>
  <si>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</si>
  <si>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</si>
  <si>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</si>
  <si>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</si>
  <si>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</si>
  <si>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</si>
  <si>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</si>
  <si>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</si>
  <si>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</si>
  <si>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</si>
  <si>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</si>
  <si>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</si>
  <si>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</si>
  <si>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</si>
  <si>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</si>
  <si>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</si>
  <si>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</si>
  <si>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</si>
  <si>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</si>
  <si>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</si>
  <si>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</si>
  <si>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</si>
  <si>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</si>
  <si>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</si>
  <si>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</si>
  <si>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</si>
  <si>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</si>
  <si>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</si>
  <si>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</si>
  <si>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</si>
  <si>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</si>
  <si>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</si>
  <si>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</si>
  <si>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</si>
  <si>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</si>
  <si>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</si>
  <si>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</si>
  <si>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</si>
  <si>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</si>
  <si>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</si>
  <si>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</si>
  <si>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</si>
  <si>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</si>
  <si>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</si>
  <si>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</si>
  <si>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</si>
  <si>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</si>
  <si>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</si>
  <si>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</si>
  <si>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</si>
  <si>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</si>
  <si>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</si>
  <si>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</si>
  <si>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</si>
  <si>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</si>
  <si>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</si>
  <si>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</si>
  <si>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</si>
  <si>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</si>
  <si>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</si>
  <si>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</si>
  <si>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</si>
  <si>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</si>
  <si>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</si>
  <si>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</si>
  <si>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</si>
  <si>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</si>
  <si>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</si>
  <si>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</si>
  <si>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</si>
  <si>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</si>
  <si>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</si>
  <si>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</si>
  <si>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</si>
  <si>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</si>
  <si>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</si>
  <si>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</si>
  <si>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</si>
  <si>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</si>
  <si>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</si>
  <si>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</si>
  <si>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</si>
  <si>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</si>
  <si>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</si>
  <si>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</si>
  <si>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</si>
  <si>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</si>
  <si>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</si>
  <si>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</si>
  <si>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</si>
  <si>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</si>
  <si>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</si>
  <si>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</si>
  <si>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</si>
  <si>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</si>
  <si>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</si>
  <si>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</si>
  <si>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</si>
  <si>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</si>
  <si>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</si>
  <si>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</si>
  <si>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</si>
  <si>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</si>
  <si>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</si>
  <si>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</si>
  <si>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</si>
  <si>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</si>
  <si>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</si>
  <si>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</si>
  <si>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</si>
  <si>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</si>
  <si>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</si>
  <si>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</si>
  <si>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</si>
  <si>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</si>
  <si>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</si>
  <si>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</si>
  <si>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</si>
  <si>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</si>
  <si>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</si>
  <si>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</si>
  <si>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</si>
  <si>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</si>
  <si>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</si>
  <si>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</si>
  <si>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</si>
  <si>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</si>
  <si>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</si>
  <si>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</si>
  <si>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</si>
  <si>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</si>
  <si>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</si>
  <si>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</si>
  <si>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</si>
  <si>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</si>
  <si>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</si>
  <si>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</si>
  <si>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</si>
  <si>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</si>
  <si>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</si>
  <si>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</si>
  <si>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</si>
  <si>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</si>
  <si>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</si>
  <si>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</si>
  <si>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</si>
  <si>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</si>
  <si>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</si>
  <si>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</si>
  <si>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</si>
  <si>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</si>
  <si>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</si>
  <si>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</si>
  <si>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</si>
  <si>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</si>
  <si>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</si>
  <si>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</si>
  <si>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</si>
  <si>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</si>
  <si>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</si>
  <si>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</si>
  <si>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</si>
  <si>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</si>
  <si>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</si>
  <si>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</si>
  <si>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</si>
  <si>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</si>
  <si>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</si>
  <si>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</si>
  <si>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</si>
  <si>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</si>
  <si>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</si>
  <si>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</si>
  <si>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</si>
  <si>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</si>
  <si>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</si>
  <si>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</si>
  <si>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</si>
  <si>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</si>
  <si>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</si>
  <si>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</si>
  <si>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</si>
  <si>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</si>
  <si>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</si>
  <si>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</si>
  <si>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</si>
  <si>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</si>
  <si>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</si>
  <si>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</si>
  <si>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</si>
  <si>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</si>
  <si>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</si>
  <si>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</si>
  <si>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</si>
  <si>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</si>
  <si>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</si>
  <si>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</si>
  <si>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</si>
  <si>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</si>
  <si>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</si>
  <si>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</si>
  <si>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</si>
  <si>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</si>
  <si>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</si>
  <si>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</si>
  <si>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</si>
  <si>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</si>
  <si>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</si>
  <si>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</si>
  <si>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</si>
  <si>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</si>
  <si>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</si>
  <si>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</si>
  <si>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</si>
  <si>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</si>
  <si>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</si>
  <si>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</si>
  <si>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</si>
  <si>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</si>
  <si>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</si>
  <si>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</si>
  <si>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</si>
  <si>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</si>
  <si>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</si>
  <si>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</si>
  <si>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</si>
  <si>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</si>
  <si>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</si>
  <si>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</si>
  <si>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</si>
  <si>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</si>
  <si>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</si>
  <si>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</si>
  <si>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</si>
  <si>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</si>
  <si>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</si>
  <si>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</si>
  <si>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</si>
  <si>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</si>
  <si>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</si>
  <si>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</si>
  <si>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</si>
  <si>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</si>
  <si>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</si>
  <si>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</si>
  <si>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</si>
  <si>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</si>
  <si>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</si>
  <si>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</si>
  <si>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</si>
  <si>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</si>
  <si>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</si>
  <si>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</si>
  <si>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</si>
  <si>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</si>
  <si>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</si>
  <si>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</si>
  <si>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</si>
  <si>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</si>
  <si>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</si>
  <si>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</si>
  <si>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</si>
  <si>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</si>
  <si>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</si>
  <si>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</si>
  <si>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</si>
  <si>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</si>
  <si>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</si>
  <si>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</si>
  <si>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</si>
  <si>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</si>
  <si>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</si>
  <si>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</si>
  <si>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</si>
  <si>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</si>
  <si>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</si>
  <si>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</si>
  <si>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</si>
  <si>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</si>
  <si>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</si>
  <si>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</si>
  <si>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</si>
  <si>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</si>
  <si>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</si>
  <si>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</si>
  <si>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</si>
  <si>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</si>
  <si>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</si>
  <si>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</si>
  <si>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</si>
  <si>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</si>
  <si>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</si>
  <si>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</si>
  <si>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</si>
  <si>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</si>
  <si>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</si>
  <si>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</si>
  <si>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</si>
  <si>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</si>
  <si>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</si>
  <si>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</si>
  <si>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</si>
  <si>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</si>
  <si>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</si>
  <si>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</si>
  <si>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</si>
  <si>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</si>
  <si>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</si>
  <si>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</si>
  <si>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</si>
  <si>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</si>
  <si>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</si>
  <si>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</si>
  <si>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</si>
  <si>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</si>
  <si>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</si>
  <si>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</si>
  <si>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</si>
  <si>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</si>
  <si>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</si>
  <si>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</si>
  <si>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</si>
  <si>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</si>
  <si>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</si>
  <si>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</si>
  <si>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</si>
  <si>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</si>
  <si>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</si>
  <si>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</si>
  <si>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</si>
  <si>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</si>
  <si>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</si>
  <si>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</si>
  <si>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</si>
  <si>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</si>
  <si>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</si>
  <si>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</si>
  <si>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</si>
  <si>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</si>
  <si>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</si>
  <si>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</si>
  <si>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</si>
  <si>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</si>
  <si>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</si>
  <si>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</si>
  <si>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</si>
  <si>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</si>
  <si>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</si>
  <si>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</si>
  <si>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</si>
  <si>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</si>
  <si>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</si>
  <si>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</si>
  <si>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</si>
  <si>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</si>
  <si>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</si>
  <si>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</si>
  <si>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</si>
  <si>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</si>
  <si>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</si>
  <si>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</si>
  <si>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</si>
  <si>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</si>
  <si>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</si>
  <si>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</si>
  <si>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</si>
  <si>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</si>
  <si>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</si>
  <si>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</si>
  <si>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</si>
  <si>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</si>
  <si>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</si>
  <si>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</si>
  <si>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</si>
  <si>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</si>
  <si>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</si>
  <si>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</si>
  <si>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</si>
  <si>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</si>
  <si>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</si>
  <si>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</si>
  <si>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</si>
  <si>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</si>
  <si>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</si>
  <si>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</si>
  <si>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</si>
  <si>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</si>
  <si>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</si>
  <si>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</si>
  <si>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</si>
  <si>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</si>
  <si>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</si>
  <si>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</si>
  <si>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</si>
  <si>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</si>
  <si>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</si>
  <si>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</si>
  <si>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</si>
  <si>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</si>
  <si>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</si>
  <si>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</si>
  <si>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</si>
  <si>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</si>
  <si>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</si>
  <si>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</si>
  <si>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</si>
  <si>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</si>
  <si>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</si>
  <si>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</si>
  <si>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</si>
  <si>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</si>
  <si>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</si>
  <si>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</si>
  <si>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</si>
  <si>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</si>
  <si>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</si>
  <si>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</si>
  <si>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</si>
  <si>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</si>
  <si>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</si>
  <si>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</si>
  <si>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</si>
  <si>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</si>
  <si>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</si>
  <si>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</si>
  <si>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</si>
  <si>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</si>
  <si>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</si>
  <si>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</si>
  <si>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</si>
  <si>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</si>
  <si>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</si>
  <si>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</si>
  <si>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</si>
  <si>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</si>
  <si>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</si>
  <si>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</si>
  <si>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</si>
  <si>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</si>
  <si>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</si>
  <si>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</si>
  <si>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</si>
  <si>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</si>
  <si>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</si>
  <si>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</si>
  <si>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</si>
  <si>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</si>
  <si>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</si>
  <si>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</si>
  <si>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</si>
  <si>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</si>
  <si>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</si>
  <si>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</si>
  <si>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</si>
  <si>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</si>
  <si>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</si>
  <si>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</si>
  <si>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</si>
  <si>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</si>
  <si>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</si>
  <si>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</si>
  <si>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</si>
  <si>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</si>
  <si>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</si>
  <si>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</si>
  <si>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</si>
  <si>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</si>
  <si>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</si>
  <si>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</si>
  <si>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</si>
  <si>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</si>
  <si>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</si>
  <si>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</si>
  <si>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</si>
  <si>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</si>
  <si>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</si>
  <si>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</si>
  <si>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</si>
  <si>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</si>
  <si>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</si>
  <si>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</si>
  <si>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</si>
  <si>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</si>
  <si>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</si>
  <si>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</si>
  <si>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</si>
  <si>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</si>
  <si>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</si>
  <si>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</si>
  <si>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</si>
  <si>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</si>
  <si>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</si>
  <si>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</si>
  <si>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</si>
  <si>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</si>
  <si>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</si>
  <si>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</si>
  <si>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</si>
  <si>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</si>
  <si>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</si>
  <si>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</si>
  <si>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</si>
  <si>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</si>
  <si>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</si>
  <si>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</si>
  <si>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</si>
  <si>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</si>
  <si>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</si>
  <si>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</si>
  <si>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</si>
  <si>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</si>
  <si>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</si>
  <si>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</si>
  <si>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</si>
  <si>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</si>
  <si>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</si>
  <si>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</si>
  <si>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</si>
  <si>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</si>
  <si>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</si>
  <si>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</si>
  <si>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</si>
  <si>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</si>
  <si>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</si>
  <si>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</si>
  <si>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</si>
  <si>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</si>
  <si>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</si>
  <si>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</si>
  <si>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</si>
  <si>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</si>
  <si>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</si>
  <si>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</si>
  <si>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</si>
  <si>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</si>
  <si>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</si>
  <si>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</si>
  <si>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</si>
  <si>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</si>
  <si>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</si>
  <si>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</si>
  <si>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</si>
  <si>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</si>
  <si>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</si>
  <si>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</si>
  <si>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</si>
  <si>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</si>
  <si>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</si>
  <si>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</si>
  <si>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</si>
  <si>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</si>
  <si>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</si>
  <si>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</si>
  <si>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</si>
  <si>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</si>
  <si>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</si>
  <si>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</si>
  <si>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</si>
  <si>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</si>
  <si>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</si>
  <si>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</si>
  <si>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</si>
  <si>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</si>
  <si>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</si>
  <si>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</si>
  <si>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</si>
  <si>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</si>
  <si>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</si>
  <si>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</si>
  <si>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</si>
  <si>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</si>
  <si>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</si>
  <si>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</si>
  <si>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</si>
  <si>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</si>
  <si>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</si>
  <si>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</si>
  <si>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</si>
  <si>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</si>
  <si>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</si>
  <si>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</si>
  <si>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</si>
  <si>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</si>
  <si>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</si>
  <si>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</si>
  <si>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</si>
  <si>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</si>
  <si>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</si>
  <si>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</si>
  <si>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</si>
  <si>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</si>
  <si>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</si>
  <si>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</si>
  <si>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</si>
  <si>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</si>
  <si>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</si>
  <si>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</si>
  <si>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</si>
  <si>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</si>
  <si>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</si>
  <si>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</si>
  <si>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</si>
  <si>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</si>
  <si>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</si>
  <si>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</si>
  <si>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</si>
  <si>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</si>
  <si>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</si>
  <si>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</si>
  <si>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</si>
  <si>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</si>
  <si>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</si>
  <si>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</si>
  <si>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</si>
  <si>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</si>
  <si>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</si>
  <si>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</si>
  <si>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</si>
  <si>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</si>
  <si>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</si>
  <si>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</si>
  <si>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</si>
  <si>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</si>
  <si>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</si>
  <si>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</si>
  <si>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</si>
  <si>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</si>
  <si>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</si>
  <si>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</si>
  <si>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</si>
  <si>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</si>
  <si>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</si>
  <si>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</si>
  <si>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</si>
  <si>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</si>
  <si>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</si>
  <si>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</si>
  <si>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</si>
  <si>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</si>
  <si>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</si>
  <si>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</si>
  <si>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</si>
  <si>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</si>
  <si>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</si>
  <si>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</si>
  <si>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</si>
  <si>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</si>
  <si>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</si>
  <si>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</si>
  <si>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</si>
  <si>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</si>
  <si>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</si>
  <si>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</si>
  <si>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</si>
  <si>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</si>
  <si>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</si>
  <si>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</si>
  <si>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</si>
  <si>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</si>
  <si>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</si>
  <si>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</si>
  <si>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</si>
  <si>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</si>
  <si>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</si>
  <si>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</si>
  <si>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</si>
  <si>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</si>
  <si>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</si>
  <si>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</si>
  <si>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</si>
  <si>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</si>
  <si>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</si>
  <si>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</si>
  <si>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</si>
  <si>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</si>
  <si>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</si>
  <si>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</si>
  <si>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</si>
  <si>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</si>
  <si>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</si>
  <si>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</si>
  <si>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</si>
  <si>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</si>
  <si>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</si>
  <si>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</si>
  <si>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</si>
  <si>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</si>
  <si>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</si>
  <si>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</si>
  <si>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</si>
  <si>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</si>
  <si>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</si>
  <si>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</si>
  <si>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</si>
  <si>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</si>
  <si>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</si>
  <si>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</si>
  <si>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</si>
  <si>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</si>
  <si>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</si>
  <si>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</si>
  <si>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</si>
  <si>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</si>
  <si>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</si>
  <si>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</si>
  <si>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</si>
  <si>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</si>
  <si>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</si>
  <si>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</si>
  <si>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</si>
  <si>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</si>
  <si>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</si>
  <si>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</si>
  <si>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</si>
  <si>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</si>
  <si>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</si>
  <si>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</si>
  <si>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</si>
  <si>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</si>
  <si>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</si>
  <si>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</si>
  <si>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</si>
  <si>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</si>
  <si>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</si>
  <si>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</si>
  <si>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</si>
  <si>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</si>
  <si>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</si>
  <si>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</si>
  <si>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</si>
  <si>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</si>
  <si>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</si>
  <si>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</si>
  <si>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</si>
  <si>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</si>
  <si>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</si>
  <si>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</si>
  <si>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</si>
  <si>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</si>
  <si>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</si>
  <si>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</si>
  <si>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</si>
  <si>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</si>
  <si>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</si>
  <si>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</si>
  <si>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</si>
  <si>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</si>
  <si>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</si>
  <si>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</si>
  <si>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</si>
  <si>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</si>
  <si>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</si>
  <si>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</si>
  <si>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</si>
  <si>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</si>
  <si>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</si>
  <si>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</si>
  <si>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</si>
  <si>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</si>
  <si>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</si>
  <si>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</si>
  <si>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</si>
  <si>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</si>
  <si>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</si>
  <si>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</si>
  <si>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</si>
  <si>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</si>
  <si>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</si>
  <si>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</si>
  <si>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</si>
  <si>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</si>
  <si>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</si>
  <si>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</si>
  <si>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</si>
  <si>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</si>
  <si>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</si>
  <si>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</si>
  <si>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</si>
  <si>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</si>
  <si>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</si>
  <si>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</si>
  <si>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</si>
  <si>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</si>
  <si>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</si>
  <si>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</si>
  <si>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</si>
  <si>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</si>
  <si>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</si>
  <si>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</si>
  <si>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</si>
  <si>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</si>
  <si>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</si>
  <si>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</si>
  <si>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</si>
  <si>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</si>
  <si>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</si>
  <si>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</si>
  <si>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</si>
  <si>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</si>
  <si>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</si>
  <si>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</si>
  <si>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</si>
  <si>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</si>
  <si>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</si>
  <si>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</si>
  <si>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</si>
  <si>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</si>
  <si>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</si>
  <si>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</si>
  <si>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</si>
  <si>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</si>
  <si>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</si>
  <si>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</si>
  <si>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</si>
  <si>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</si>
  <si>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</si>
  <si>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</si>
  <si>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</si>
  <si>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</si>
  <si>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</si>
  <si>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</si>
  <si>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</si>
  <si>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</si>
  <si>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</si>
  <si>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</si>
  <si>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</si>
  <si>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</si>
  <si>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</si>
  <si>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</si>
  <si>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</si>
  <si>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</si>
  <si>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</si>
  <si>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</si>
  <si>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</si>
  <si>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</si>
  <si>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</si>
  <si>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</si>
  <si>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</si>
  <si>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</si>
  <si>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</si>
  <si>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</si>
  <si>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</si>
  <si>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</si>
  <si>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</si>
  <si>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</si>
  <si>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</si>
  <si>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</si>
  <si>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</si>
  <si>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</si>
  <si>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</si>
  <si>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</si>
  <si>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</si>
  <si>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</si>
  <si>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</si>
  <si>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</si>
  <si>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</si>
  <si>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</si>
  <si>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</si>
  <si>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</si>
  <si>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</si>
  <si>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</si>
  <si>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</si>
  <si>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</si>
  <si>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</si>
  <si>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</si>
  <si>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</si>
  <si>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</si>
  <si>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</si>
  <si>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</si>
  <si>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</si>
  <si>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</si>
  <si>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</si>
  <si>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</si>
  <si>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</si>
  <si>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</si>
  <si>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</si>
  <si>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</si>
  <si>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</si>
  <si>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</si>
  <si>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</si>
  <si>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</si>
  <si>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</si>
  <si>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</si>
  <si>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</si>
  <si>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</si>
  <si>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</si>
  <si>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</si>
  <si>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</si>
  <si>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</si>
  <si>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</si>
  <si>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</si>
  <si>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</si>
  <si>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</si>
  <si>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</si>
  <si>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</si>
  <si>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</si>
  <si>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</si>
  <si>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</si>
  <si>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</si>
  <si>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</si>
  <si>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</si>
  <si>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</si>
  <si>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</si>
  <si>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</si>
  <si>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</si>
  <si>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</si>
  <si>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</si>
  <si>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</si>
  <si>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</si>
  <si>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</si>
  <si>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</si>
  <si>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</si>
  <si>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</si>
  <si>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</si>
  <si>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</si>
  <si>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</si>
  <si>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</si>
  <si>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</si>
  <si>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</si>
  <si>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</si>
  <si>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</si>
  <si>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</si>
  <si>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</si>
  <si>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</si>
  <si>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</si>
  <si>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</si>
  <si>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</si>
  <si>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</si>
  <si>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</si>
  <si>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</si>
  <si>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</si>
  <si>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</si>
  <si>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</si>
  <si>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</si>
  <si>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</si>
  <si>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</si>
  <si>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</si>
  <si>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</si>
  <si>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</si>
  <si>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</si>
  <si>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</si>
  <si>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</si>
  <si>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</si>
  <si>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</si>
  <si>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</si>
  <si>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</si>
  <si>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</si>
  <si>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</si>
  <si>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</si>
  <si>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</si>
  <si>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</si>
  <si>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</si>
  <si>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</si>
  <si>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</si>
  <si>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</si>
  <si>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</si>
  <si>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</si>
  <si>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</si>
  <si>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</si>
  <si>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</si>
  <si>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</si>
  <si>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</si>
  <si>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</si>
  <si>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</si>
  <si>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</si>
  <si>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</si>
  <si>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</si>
  <si>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</si>
  <si>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</si>
  <si>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</si>
  <si>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</si>
  <si>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</si>
  <si>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</si>
  <si>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</si>
  <si>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</si>
  <si>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</si>
  <si>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</si>
  <si>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</si>
  <si>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</si>
  <si>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</si>
  <si>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</si>
  <si>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</si>
  <si>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</si>
  <si>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</si>
  <si>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</si>
  <si>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</si>
  <si>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</si>
  <si>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</si>
  <si>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</si>
  <si>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</si>
  <si>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</si>
  <si>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</si>
  <si>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</si>
  <si>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</si>
  <si>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</si>
  <si>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</si>
  <si>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</si>
  <si>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</si>
  <si>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</si>
  <si>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</si>
  <si>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</si>
  <si>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</si>
  <si>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</si>
  <si>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</si>
  <si>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</si>
  <si>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</si>
  <si>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</si>
  <si>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</si>
  <si>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</si>
  <si>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</si>
  <si>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</si>
  <si>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</si>
  <si>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</si>
  <si>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</si>
  <si>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</si>
  <si>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</si>
  <si>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</si>
  <si>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</si>
  <si>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</si>
  <si>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</si>
  <si>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</si>
  <si>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</si>
  <si>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</si>
  <si>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</si>
  <si>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</si>
  <si>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</si>
  <si>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</si>
  <si>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</si>
  <si>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</si>
  <si>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</si>
  <si>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</si>
  <si>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</si>
  <si>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</si>
  <si>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</si>
  <si>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</si>
  <si>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</si>
  <si>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</si>
  <si>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</si>
  <si>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</si>
  <si>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</si>
  <si>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</si>
  <si>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</si>
  <si>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</si>
  <si>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</si>
  <si>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</si>
  <si>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</si>
  <si>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</si>
  <si>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</si>
  <si>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</si>
  <si>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</si>
  <si>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</si>
  <si>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</si>
  <si>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</si>
  <si>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</si>
  <si>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</si>
  <si>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</si>
  <si>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</si>
  <si>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</si>
  <si>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</si>
  <si>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</si>
  <si>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</si>
  <si>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</si>
  <si>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</si>
  <si>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</si>
  <si>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</si>
  <si>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</si>
  <si>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</si>
  <si>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</si>
  <si>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</si>
  <si>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</si>
  <si>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</si>
  <si>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</si>
  <si>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</si>
  <si>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</si>
  <si>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</si>
  <si>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</si>
  <si>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</si>
  <si>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</si>
  <si>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</si>
  <si>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</si>
  <si>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</si>
  <si>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</si>
  <si>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</si>
  <si>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</si>
  <si>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</si>
  <si>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</si>
  <si>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</si>
  <si>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</si>
  <si>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</si>
  <si>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</si>
  <si>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</si>
  <si>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</si>
  <si>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</si>
  <si>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</si>
  <si>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</si>
  <si>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</si>
  <si>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</si>
  <si>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</si>
  <si>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</si>
  <si>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</si>
  <si>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</si>
  <si>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</si>
  <si>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</si>
  <si>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</si>
  <si>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</si>
  <si>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</si>
  <si>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</si>
  <si>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</si>
  <si>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</si>
  <si>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</si>
  <si>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</si>
  <si>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</si>
  <si>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</si>
  <si>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</si>
  <si>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</si>
  <si>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</si>
  <si>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</si>
  <si>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</si>
  <si>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</si>
  <si>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</si>
  <si>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</si>
  <si>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</si>
  <si>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</si>
  <si>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</si>
  <si>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</si>
  <si>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</si>
  <si>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</si>
  <si>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</si>
  <si>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</si>
  <si>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</si>
  <si>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</si>
  <si>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</si>
  <si>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</si>
  <si>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</si>
  <si>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</si>
  <si>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</si>
  <si>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</si>
  <si>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</si>
  <si>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</si>
  <si>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</si>
  <si>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</si>
  <si>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</si>
  <si>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</si>
  <si>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</si>
  <si>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</si>
  <si>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</si>
  <si>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</si>
  <si>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</si>
  <si>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</si>
  <si>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</si>
  <si>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</si>
  <si>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</si>
  <si>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</si>
  <si>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</si>
  <si>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</si>
  <si>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</si>
  <si>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</si>
  <si>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</si>
  <si>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</si>
  <si>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</si>
  <si>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</si>
  <si>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</si>
  <si>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</si>
  <si>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</si>
  <si>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</si>
  <si>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</si>
  <si>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</si>
  <si>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</si>
  <si>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</si>
  <si>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</si>
  <si>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</si>
  <si>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</si>
  <si>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</si>
  <si>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</si>
  <si>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</si>
  <si>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</si>
  <si>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</si>
  <si>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</si>
  <si>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</si>
  <si>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</si>
  <si>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</si>
  <si>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</si>
  <si>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</si>
  <si>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</si>
  <si>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</si>
  <si>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</si>
  <si>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</si>
  <si>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</si>
  <si>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</si>
  <si>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</si>
  <si>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</si>
  <si>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</si>
  <si>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</si>
  <si>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</si>
  <si>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</si>
  <si>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</si>
  <si>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</si>
  <si>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</si>
  <si>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</si>
  <si>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</si>
  <si>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</si>
  <si>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</si>
  <si>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</si>
  <si>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</si>
  <si>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</si>
  <si>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</si>
  <si>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</si>
  <si>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</si>
  <si>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</si>
  <si>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</si>
  <si>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</si>
  <si>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</si>
  <si>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</si>
  <si>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</si>
  <si>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</si>
  <si>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</si>
  <si>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</si>
  <si>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</si>
  <si>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</si>
  <si>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</si>
  <si>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</si>
  <si>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</si>
  <si>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</si>
  <si>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</si>
  <si>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</si>
  <si>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</si>
  <si>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</si>
  <si>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</si>
  <si>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</si>
  <si>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</si>
  <si>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</si>
  <si>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</si>
  <si>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</si>
  <si>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</si>
  <si>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</si>
  <si>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</si>
  <si>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</si>
  <si>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</si>
  <si>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</si>
  <si>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</si>
  <si>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</si>
  <si>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</si>
  <si>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</si>
  <si>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</si>
  <si>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</si>
  <si>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</si>
  <si>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</si>
  <si>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</si>
  <si>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</si>
  <si>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</si>
  <si>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</si>
  <si>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</si>
  <si>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</si>
  <si>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</si>
  <si>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</si>
  <si>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</si>
  <si>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</si>
  <si>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</si>
  <si>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</si>
  <si>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</si>
  <si>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</si>
  <si>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</si>
  <si>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</si>
  <si>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</si>
  <si>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</si>
  <si>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</si>
  <si>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</si>
  <si>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</si>
  <si>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</si>
  <si>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</si>
  <si>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</si>
  <si>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</si>
  <si>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</si>
  <si>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</si>
  <si>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</si>
  <si>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</si>
  <si>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</si>
  <si>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</si>
  <si>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</si>
  <si>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</si>
  <si>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</si>
  <si>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</si>
  <si>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</si>
  <si>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</si>
  <si>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</si>
  <si>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</si>
  <si>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</si>
  <si>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</si>
  <si>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</si>
  <si>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</si>
  <si>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</si>
  <si>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</si>
  <si>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</si>
  <si>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</si>
  <si>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</si>
  <si>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</si>
  <si>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</si>
  <si>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</si>
  <si>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</si>
  <si>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</si>
  <si>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</si>
  <si>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</si>
  <si>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</si>
  <si>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</si>
  <si>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</si>
  <si>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</si>
  <si>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</si>
  <si>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</si>
  <si>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</si>
  <si>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</si>
  <si>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</si>
  <si>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</si>
  <si>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</si>
  <si>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</si>
  <si>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</si>
  <si>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</si>
  <si>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</si>
  <si>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</si>
  <si>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</si>
  <si>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</si>
  <si>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</si>
  <si>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</si>
  <si>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</si>
  <si>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</si>
  <si>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</si>
  <si>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</si>
  <si>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</si>
  <si>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</si>
  <si>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</si>
  <si>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</si>
  <si>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</si>
  <si>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</si>
  <si>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</si>
  <si>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</si>
  <si>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</si>
  <si>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</si>
  <si>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</si>
  <si>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</si>
  <si>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</si>
  <si>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</si>
  <si>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</si>
  <si>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</si>
  <si>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</si>
  <si>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</si>
  <si>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</si>
  <si>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</si>
  <si>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</si>
  <si>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</si>
  <si>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</si>
  <si>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</si>
  <si>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</si>
  <si>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</si>
  <si>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</si>
  <si>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</si>
  <si>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</si>
  <si>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</si>
  <si>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</si>
  <si>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</si>
  <si>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</si>
  <si>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</si>
  <si>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</si>
  <si>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</si>
  <si>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</si>
  <si>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</si>
  <si>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</si>
  <si>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</si>
  <si>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</si>
  <si>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</si>
  <si>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</si>
  <si>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</si>
  <si>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</si>
  <si>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</si>
  <si>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</si>
  <si>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</si>
  <si>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</si>
  <si>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</si>
  <si>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</si>
  <si>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</si>
  <si>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</si>
  <si>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</si>
  <si>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</si>
  <si>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</si>
  <si>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</si>
  <si>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</si>
  <si>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</si>
  <si>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</si>
  <si>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</si>
  <si>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</si>
  <si>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</si>
  <si>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</si>
  <si>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</si>
  <si>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</si>
  <si>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</si>
  <si>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</si>
  <si>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</si>
  <si>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</si>
  <si>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</si>
  <si>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</si>
  <si>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</si>
  <si>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</si>
  <si>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</si>
  <si>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</si>
  <si>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</si>
  <si>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</si>
  <si>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</si>
  <si>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</si>
  <si>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</si>
  <si>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</si>
  <si>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</si>
  <si>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</si>
  <si>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</si>
  <si>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</si>
  <si>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</si>
  <si>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</si>
  <si>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</si>
  <si>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</si>
  <si>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</si>
  <si>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</si>
  <si>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</si>
  <si>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</si>
  <si>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</si>
  <si>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</si>
  <si>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</si>
  <si>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</si>
  <si>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</si>
  <si>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</si>
  <si>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</si>
  <si>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</si>
  <si>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</si>
  <si>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</si>
  <si>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</si>
  <si>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</si>
  <si>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</si>
  <si>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</si>
  <si>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</si>
  <si>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</si>
  <si>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</si>
  <si>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</si>
  <si>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</si>
  <si>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</si>
  <si>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</si>
  <si>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</si>
  <si>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</si>
  <si>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</si>
  <si>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</si>
  <si>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</si>
  <si>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</si>
  <si>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</si>
  <si>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</si>
  <si>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</si>
  <si>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</si>
  <si>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</si>
  <si>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</si>
  <si>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</si>
  <si>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</si>
  <si>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</si>
  <si>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</si>
  <si>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</si>
  <si>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</si>
  <si>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</si>
  <si>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</si>
  <si>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</si>
  <si>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</si>
  <si>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</si>
  <si>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</si>
  <si>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</si>
  <si>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</si>
  <si>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</si>
  <si>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</si>
  <si>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</si>
  <si>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</si>
  <si>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</si>
  <si>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</si>
  <si>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</si>
  <si>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</si>
  <si>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</si>
  <si>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</si>
  <si>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</si>
  <si>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</si>
  <si>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</si>
  <si>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</si>
  <si>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</si>
  <si>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</si>
  <si>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</si>
  <si>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</si>
  <si>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</si>
  <si>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</si>
  <si>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</si>
  <si>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</si>
  <si>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</si>
  <si>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</si>
  <si>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</si>
  <si>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</si>
  <si>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</si>
  <si>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</si>
  <si>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</si>
  <si>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</si>
  <si>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</si>
  <si>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</si>
  <si>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</si>
  <si>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</si>
  <si>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</si>
  <si>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</si>
  <si>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</si>
  <si>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</si>
  <si>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</si>
  <si>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</si>
  <si>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</si>
  <si>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</si>
  <si>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</si>
  <si>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</si>
  <si>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</si>
  <si>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</si>
  <si>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</si>
  <si>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</si>
  <si>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</si>
  <si>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</si>
  <si>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</si>
  <si>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</si>
  <si>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</si>
  <si>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</si>
  <si>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</si>
  <si>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</si>
  <si>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</si>
  <si>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</si>
  <si>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</si>
  <si>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</si>
  <si>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</si>
  <si>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</si>
  <si>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</si>
  <si>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</si>
  <si>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</si>
  <si>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</si>
  <si>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</si>
  <si>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</si>
  <si>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</si>
  <si>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</si>
  <si>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</si>
  <si>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</si>
  <si>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</si>
  <si>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</si>
  <si>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</si>
  <si>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</si>
  <si>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</si>
  <si>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</si>
  <si>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</si>
  <si>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</si>
  <si>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</si>
  <si>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</si>
  <si>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</si>
  <si>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</si>
  <si>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</si>
  <si>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</si>
  <si>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</si>
  <si>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</si>
  <si>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</si>
  <si>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</si>
  <si>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</si>
  <si>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</si>
  <si>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</si>
  <si>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</si>
  <si>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</si>
  <si>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</si>
  <si>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</si>
  <si>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</si>
  <si>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</si>
  <si>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</si>
  <si>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</si>
  <si>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</si>
  <si>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</si>
  <si>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</si>
  <si>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</si>
  <si>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</si>
  <si>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</si>
  <si>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</si>
  <si>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</si>
  <si>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</si>
  <si>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</si>
  <si>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</si>
  <si>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</si>
  <si>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</si>
  <si>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</si>
  <si>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</si>
  <si>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</si>
  <si>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</si>
  <si>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</si>
  <si>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</si>
  <si>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</si>
  <si>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</si>
  <si>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</si>
  <si>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</si>
  <si>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</si>
  <si>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</si>
  <si>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</si>
  <si>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</si>
  <si>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</si>
  <si>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</si>
  <si>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</si>
  <si>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</si>
  <si>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</si>
  <si>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</si>
  <si>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</si>
  <si>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</si>
  <si>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</si>
  <si>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</si>
  <si>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</si>
  <si>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</si>
  <si>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</si>
  <si>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</si>
  <si>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</si>
  <si>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</si>
  <si>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</si>
  <si>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</si>
  <si>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</si>
  <si>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</si>
  <si>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</si>
  <si>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</si>
  <si>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</si>
  <si>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</si>
  <si>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</si>
  <si>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</si>
  <si>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</si>
  <si>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</si>
  <si>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</si>
  <si>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</si>
  <si>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</si>
  <si>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</si>
  <si>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</si>
  <si>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</si>
  <si>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</si>
  <si>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</si>
  <si>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</si>
  <si>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</si>
  <si>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</si>
  <si>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</si>
  <si>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</si>
  <si>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</si>
  <si>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</si>
  <si>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</si>
  <si>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</si>
  <si>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</si>
  <si>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</si>
  <si>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</si>
  <si>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</si>
  <si>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</si>
  <si>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</si>
  <si>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</si>
  <si>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</si>
  <si>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</si>
  <si>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</si>
  <si>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</si>
  <si>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</si>
  <si>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</si>
  <si>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</si>
  <si>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</si>
  <si>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</si>
  <si>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</si>
  <si>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</si>
  <si>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</si>
  <si>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</si>
  <si>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</si>
  <si>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</si>
  <si>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</si>
  <si>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</si>
  <si>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</si>
  <si>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</si>
  <si>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</si>
  <si>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</si>
  <si>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</si>
  <si>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</si>
  <si>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</si>
  <si>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</si>
  <si>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</si>
  <si>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</si>
  <si>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</si>
  <si>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</si>
  <si>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</si>
  <si>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</si>
  <si>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</si>
  <si>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</si>
  <si>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</si>
  <si>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</si>
  <si>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</si>
  <si>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</si>
  <si>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</si>
  <si>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</si>
  <si>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</si>
  <si>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</si>
  <si>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</si>
  <si>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</si>
  <si>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</si>
  <si>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</si>
  <si>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</si>
  <si>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</si>
  <si>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</si>
  <si>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</si>
  <si>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</si>
  <si>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</si>
  <si>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</si>
  <si>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</si>
  <si>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</si>
  <si>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</si>
  <si>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</si>
  <si>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</si>
  <si>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</si>
  <si>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</si>
  <si>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</si>
  <si>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</si>
  <si>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</si>
  <si>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</si>
  <si>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</si>
  <si>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</si>
  <si>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</si>
  <si>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</si>
  <si>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</si>
  <si>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</si>
  <si>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</si>
  <si>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</si>
  <si>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</si>
  <si>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</si>
  <si>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</si>
  <si>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</si>
  <si>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</si>
  <si>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</si>
  <si>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</si>
  <si>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</si>
  <si>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</si>
  <si>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</si>
  <si>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</si>
  <si>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</si>
  <si>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</si>
  <si>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</si>
  <si>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</si>
  <si>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</si>
  <si>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</si>
  <si>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</si>
  <si>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</si>
  <si>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</si>
  <si>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</si>
  <si>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</si>
  <si>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</si>
  <si>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</si>
  <si>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</si>
  <si>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</si>
  <si>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</si>
  <si>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</si>
  <si>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</si>
  <si>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</si>
  <si>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</si>
  <si>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</si>
  <si>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</si>
  <si>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</si>
  <si>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</si>
  <si>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</si>
  <si>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</si>
  <si>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</si>
  <si>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</si>
  <si>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</si>
  <si>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</si>
  <si>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</si>
  <si>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</si>
  <si>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</si>
  <si>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</si>
  <si>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</si>
  <si>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</si>
  <si>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</si>
  <si>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</si>
  <si>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</si>
  <si>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</si>
  <si>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</si>
  <si>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</si>
  <si>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</si>
  <si>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</si>
  <si>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</si>
  <si>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</si>
  <si>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</si>
  <si>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</si>
  <si>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</si>
  <si>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</si>
  <si>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</si>
  <si>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</si>
  <si>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</si>
  <si>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</si>
  <si>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</si>
  <si>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</si>
  <si>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</si>
  <si>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</si>
  <si>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</si>
  <si>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</si>
  <si>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</si>
  <si>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</si>
  <si>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</si>
  <si>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</si>
  <si>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</si>
  <si>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</si>
  <si>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</si>
  <si>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</si>
  <si>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</si>
  <si>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</si>
  <si>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</si>
  <si>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</si>
  <si>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</si>
  <si>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</si>
  <si>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</si>
  <si>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</si>
  <si>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</si>
  <si>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</si>
  <si>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</si>
  <si>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</si>
  <si>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</si>
  <si>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</si>
  <si>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</si>
  <si>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</si>
  <si>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</si>
  <si>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</si>
  <si>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</si>
  <si>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</si>
  <si>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</si>
  <si>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</si>
  <si>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</si>
  <si>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</si>
  <si>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</si>
  <si>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</si>
  <si>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</si>
  <si>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</si>
  <si>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</si>
  <si>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</si>
  <si>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</si>
  <si>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</si>
  <si>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</si>
  <si>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</si>
  <si>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</si>
  <si>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</si>
  <si>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</si>
  <si>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</si>
  <si>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</si>
  <si>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</si>
  <si>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</si>
  <si>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</si>
  <si>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</si>
  <si>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</si>
  <si>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</si>
  <si>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</si>
  <si>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</si>
  <si>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</si>
  <si>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</si>
  <si>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</si>
  <si>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</si>
  <si>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</si>
  <si>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</si>
  <si>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</si>
  <si>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</si>
  <si>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</si>
  <si>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</si>
  <si>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</si>
  <si>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</si>
  <si>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</si>
  <si>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</si>
  <si>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</si>
  <si>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</si>
  <si>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</si>
  <si>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</si>
  <si>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</si>
  <si>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</si>
  <si>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</si>
  <si>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</si>
  <si>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</si>
  <si>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</si>
  <si>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</si>
  <si>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</si>
  <si>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</si>
  <si>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</si>
  <si>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</si>
  <si>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</si>
  <si>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</si>
  <si>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</si>
  <si>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</si>
  <si>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</si>
  <si>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</si>
  <si>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</si>
  <si>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</si>
  <si>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</si>
  <si>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</si>
  <si>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</si>
  <si>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</si>
  <si>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</si>
  <si>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</si>
  <si>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</si>
  <si>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</si>
  <si>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</si>
  <si>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</si>
  <si>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</si>
  <si>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</si>
  <si>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</si>
  <si>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</si>
  <si>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</si>
  <si>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</si>
  <si>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</si>
  <si>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</si>
  <si>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</si>
  <si>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</si>
  <si>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</si>
  <si>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</si>
  <si>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</si>
  <si>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</si>
  <si>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</si>
  <si>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</si>
  <si>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</si>
  <si>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</si>
  <si>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</si>
  <si>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</si>
  <si>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</si>
  <si>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</si>
  <si>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</si>
  <si>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</si>
  <si>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</si>
  <si>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</si>
  <si>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</si>
  <si>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</si>
  <si>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</si>
  <si>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</si>
  <si>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</si>
  <si>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</si>
  <si>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</si>
  <si>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</si>
  <si>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</si>
  <si>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</si>
  <si>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</si>
  <si>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</si>
  <si>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</si>
  <si>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</si>
  <si>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</si>
  <si>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</si>
  <si>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</si>
  <si>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</si>
  <si>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</si>
  <si>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</si>
  <si>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</si>
  <si>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</si>
  <si>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</si>
  <si>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</si>
  <si>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</si>
  <si>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</si>
  <si>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</si>
  <si>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</si>
  <si>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</si>
  <si>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</si>
  <si>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</si>
  <si>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</si>
  <si>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</si>
  <si>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</si>
  <si>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</si>
  <si>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</si>
  <si>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</si>
  <si>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</si>
  <si>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</si>
  <si>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</si>
  <si>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</si>
  <si>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</si>
  <si>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</si>
  <si>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</si>
  <si>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</si>
  <si>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</si>
  <si>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</si>
  <si>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</si>
  <si>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</si>
  <si>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</si>
  <si>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</si>
  <si>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</si>
  <si>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</si>
  <si>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</si>
  <si>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</si>
  <si>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</si>
  <si>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</si>
  <si>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</si>
  <si>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</si>
  <si>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</si>
  <si>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</si>
  <si>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</si>
  <si>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</si>
  <si>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</si>
  <si>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</si>
  <si>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</si>
  <si>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</si>
  <si>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</si>
  <si>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</si>
  <si>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</si>
  <si>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</si>
  <si>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</si>
  <si>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</si>
  <si>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</si>
  <si>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</si>
  <si>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</si>
  <si>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</si>
  <si>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</si>
  <si>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</si>
  <si>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</si>
  <si>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</si>
  <si>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</si>
  <si>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</si>
  <si>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</si>
  <si>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</si>
  <si>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</si>
  <si>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</si>
  <si>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</si>
  <si>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</si>
  <si>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</si>
  <si>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</si>
  <si>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</si>
  <si>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</si>
  <si>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</si>
  <si>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</si>
  <si>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</si>
  <si>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</si>
  <si>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</si>
  <si>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</si>
  <si>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</si>
  <si>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</si>
  <si>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</si>
  <si>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</si>
  <si>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</si>
  <si>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</si>
  <si>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</si>
  <si>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</si>
  <si>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</si>
  <si>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</si>
  <si>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</si>
  <si>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</si>
  <si>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</si>
  <si>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</si>
  <si>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</si>
  <si>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</si>
  <si>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</si>
  <si>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</si>
  <si>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</si>
  <si>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</si>
  <si>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</si>
  <si>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</si>
  <si>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</si>
  <si>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</si>
  <si>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</si>
  <si>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</si>
  <si>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</si>
  <si>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</si>
  <si>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</si>
  <si>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</si>
  <si>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</si>
  <si>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</si>
  <si>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</si>
  <si>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</si>
  <si>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</si>
  <si>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</si>
  <si>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</si>
  <si>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</si>
  <si>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</si>
  <si>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</si>
  <si>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</si>
  <si>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</si>
  <si>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</si>
  <si>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</si>
  <si>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</si>
  <si>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</si>
  <si>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</si>
  <si>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</si>
  <si>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</si>
  <si>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</si>
  <si>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</si>
  <si>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</si>
  <si>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</si>
  <si>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</si>
  <si>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</si>
  <si>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</si>
  <si>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</si>
  <si>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</si>
  <si>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</si>
  <si>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</si>
  <si>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</si>
  <si>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</si>
  <si>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</si>
  <si>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</si>
  <si>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</si>
  <si>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</si>
  <si>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</si>
  <si>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</si>
  <si>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</si>
  <si>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</si>
  <si>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</si>
  <si>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</si>
  <si>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</si>
  <si>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</si>
  <si>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</si>
  <si>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</si>
  <si>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</si>
  <si>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</si>
  <si>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</si>
  <si>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</si>
  <si>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</si>
  <si>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</si>
  <si>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</si>
  <si>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</si>
  <si>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</si>
  <si>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</si>
  <si>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</si>
  <si>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</si>
  <si>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</si>
  <si>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</si>
  <si>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</si>
  <si>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</si>
  <si>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</si>
  <si>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</si>
  <si>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</si>
  <si>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</si>
  <si>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</si>
  <si>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</si>
  <si>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</si>
  <si>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</si>
  <si>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</si>
  <si>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</si>
  <si>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</si>
  <si>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</si>
  <si>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</si>
  <si>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</si>
  <si>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</si>
  <si>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</si>
  <si>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</si>
  <si>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</si>
  <si>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</si>
  <si>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</si>
  <si>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</si>
  <si>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</si>
  <si>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</si>
  <si>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</si>
  <si>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</si>
  <si>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</si>
  <si>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</si>
  <si>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</si>
  <si>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</si>
  <si>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</si>
  <si>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</si>
  <si>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</si>
  <si>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</si>
  <si>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</si>
  <si>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</si>
  <si>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</si>
  <si>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</si>
  <si>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</si>
  <si>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</si>
  <si>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</si>
  <si>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</si>
  <si>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</si>
  <si>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</si>
  <si>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</si>
  <si>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</si>
  <si>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</si>
  <si>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</si>
  <si>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</si>
  <si>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</si>
  <si>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</si>
  <si>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</si>
  <si>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</si>
  <si>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</si>
  <si>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</si>
  <si>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</si>
  <si>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</si>
  <si>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</si>
  <si>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</si>
  <si>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</si>
  <si>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</si>
  <si>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</si>
  <si>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</si>
  <si>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</si>
  <si>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</si>
  <si>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</si>
  <si>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</si>
  <si>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</si>
  <si>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</si>
  <si>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</si>
  <si>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</si>
  <si>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</si>
  <si>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</si>
  <si>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</si>
  <si>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</si>
  <si>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</si>
  <si>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</si>
  <si>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</si>
  <si>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</si>
  <si>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</si>
  <si>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</si>
  <si>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</si>
  <si>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</si>
  <si>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</si>
  <si>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</si>
  <si>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</si>
  <si>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</si>
  <si>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</si>
  <si>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</si>
  <si>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</si>
  <si>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</si>
  <si>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</si>
  <si>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</si>
  <si>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</si>
  <si>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</si>
  <si>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</si>
  <si>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</si>
  <si>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</si>
  <si>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</si>
  <si>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</si>
  <si>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</si>
  <si>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</si>
  <si>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</si>
  <si>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</si>
  <si>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</si>
  <si>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</si>
  <si>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</si>
  <si>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</si>
  <si>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</si>
  <si>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</si>
  <si>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</si>
  <si>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</si>
  <si>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</si>
  <si>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</si>
  <si>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</si>
  <si>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</si>
  <si>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</si>
  <si>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</si>
  <si>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</si>
  <si>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</si>
  <si>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</si>
  <si>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</si>
  <si>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</si>
  <si>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</si>
  <si>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</si>
  <si>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</si>
  <si>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</si>
  <si>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</si>
  <si>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</si>
  <si>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</si>
  <si>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</si>
  <si>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</si>
  <si>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</si>
  <si>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</si>
  <si>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</si>
  <si>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</si>
  <si>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</si>
  <si>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</si>
  <si>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</si>
  <si>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</si>
  <si>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</si>
  <si>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</si>
  <si>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</si>
  <si>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</si>
  <si>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</si>
  <si>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</si>
  <si>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</si>
  <si>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</si>
  <si>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</si>
  <si>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</si>
  <si>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</si>
  <si>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</si>
  <si>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</si>
  <si>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</si>
  <si>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</si>
  <si>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</si>
  <si>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</si>
  <si>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</si>
  <si>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</si>
  <si>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</si>
  <si>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</si>
  <si>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</si>
  <si>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</si>
  <si>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</si>
  <si>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</si>
  <si>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</si>
  <si>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</si>
  <si>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</si>
  <si>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</si>
  <si>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</si>
  <si>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</si>
  <si>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</si>
  <si>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</si>
  <si>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</si>
  <si>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</si>
  <si>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</si>
  <si>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</si>
  <si>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</si>
  <si>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</si>
  <si>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</si>
  <si>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</si>
  <si>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</si>
  <si>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</si>
  <si>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</si>
  <si>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</si>
  <si>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</si>
  <si>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</si>
  <si>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</si>
  <si>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</si>
  <si>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</si>
  <si>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</si>
  <si>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</si>
  <si>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</si>
  <si>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</si>
  <si>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</si>
  <si>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</si>
  <si>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</si>
  <si>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</si>
  <si>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</si>
  <si>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</si>
  <si>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</si>
  <si>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</si>
  <si>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</si>
  <si>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</si>
  <si>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</si>
  <si>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</si>
  <si>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</si>
  <si>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</si>
  <si>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</si>
  <si>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</si>
  <si>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</si>
  <si>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</si>
  <si>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</si>
  <si>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</si>
  <si>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</si>
  <si>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</si>
  <si>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</si>
  <si>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</si>
  <si>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</si>
  <si>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</si>
  <si>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</si>
  <si>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</si>
  <si>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</si>
  <si>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</si>
  <si>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</si>
  <si>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</si>
  <si>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</si>
  <si>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</si>
  <si>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</si>
  <si>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</si>
  <si>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</si>
  <si>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</si>
  <si>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</si>
  <si>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</si>
  <si>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</si>
  <si>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</si>
  <si>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</si>
  <si>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</si>
  <si>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</si>
  <si>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</si>
  <si>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</si>
  <si>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</si>
  <si>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</si>
  <si>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</si>
  <si>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</si>
  <si>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</si>
  <si>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</si>
  <si>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</si>
  <si>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</si>
  <si>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</si>
  <si>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</si>
  <si>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</si>
  <si>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</si>
  <si>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</si>
  <si>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</si>
  <si>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</si>
  <si>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</si>
  <si>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</si>
  <si>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</si>
  <si>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</si>
  <si>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</si>
  <si>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</si>
  <si>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</si>
  <si>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</si>
  <si>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</si>
  <si>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</si>
  <si>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</si>
  <si>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</si>
  <si>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</si>
  <si>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</si>
  <si>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</si>
  <si>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</si>
  <si>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</si>
  <si>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</si>
  <si>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</si>
  <si>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</si>
  <si>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</si>
  <si>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</si>
  <si>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</si>
  <si>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</si>
  <si>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</si>
  <si>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</si>
  <si>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</si>
  <si>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</si>
  <si>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</si>
  <si>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</si>
  <si>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</si>
  <si>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</si>
  <si>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</si>
  <si>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</si>
  <si>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</si>
  <si>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</si>
  <si>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</si>
  <si>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</si>
  <si>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</si>
  <si>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</si>
  <si>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</si>
  <si>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</si>
  <si>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</si>
  <si>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</si>
  <si>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</si>
  <si>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</si>
  <si>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</si>
  <si>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</si>
  <si>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</si>
  <si>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</si>
  <si>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</si>
  <si>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</si>
  <si>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</si>
  <si>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</si>
  <si>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</si>
  <si>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</si>
  <si>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</si>
  <si>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</si>
  <si>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</si>
  <si>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</si>
  <si>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</si>
  <si>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</si>
  <si>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</si>
  <si>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</si>
  <si>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</si>
  <si>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</si>
  <si>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</si>
  <si>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</si>
  <si>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</si>
  <si>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</si>
  <si>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</si>
  <si>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</si>
  <si>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</si>
  <si>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</si>
  <si>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</si>
  <si>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</si>
  <si>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</si>
  <si>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</si>
  <si>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</si>
  <si>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</si>
  <si>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</si>
  <si>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</si>
  <si>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</si>
  <si>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</si>
  <si>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</si>
  <si>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</si>
  <si>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</si>
  <si>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</si>
  <si>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</si>
  <si>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</si>
  <si>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</si>
  <si>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</si>
  <si>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</si>
  <si>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</si>
  <si>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</si>
  <si>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</si>
  <si>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</si>
  <si>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</si>
  <si>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</si>
  <si>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</si>
  <si>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</si>
  <si>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</si>
  <si>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</si>
  <si>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</si>
  <si>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</si>
  <si>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</si>
  <si>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</si>
  <si>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</si>
  <si>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</si>
  <si>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</si>
  <si>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</si>
  <si>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</si>
  <si>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</si>
  <si>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</si>
  <si>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</si>
  <si>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</si>
  <si>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</si>
  <si>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</si>
  <si>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</si>
  <si>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</si>
  <si>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</si>
  <si>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</si>
  <si>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</si>
  <si>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</si>
  <si>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</si>
  <si>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</si>
  <si>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</si>
  <si>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</si>
  <si>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</si>
  <si>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</si>
  <si>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</si>
  <si>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</si>
  <si>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</si>
  <si>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</si>
  <si>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</si>
  <si>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</si>
  <si>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</si>
  <si>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</si>
  <si>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</si>
  <si>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</si>
  <si>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</si>
  <si>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</si>
  <si>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</si>
  <si>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</si>
  <si>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</si>
  <si>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</si>
  <si>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</si>
  <si>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</si>
  <si>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</si>
  <si>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</si>
  <si>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</si>
  <si>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</si>
  <si>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</si>
  <si>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</si>
  <si>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</si>
  <si>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</si>
  <si>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</si>
  <si>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</si>
  <si>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</si>
  <si>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</si>
  <si>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</si>
  <si>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</si>
  <si>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</si>
  <si>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</si>
  <si>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</si>
  <si>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</si>
  <si>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</si>
  <si>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</si>
  <si>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</si>
  <si>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</si>
  <si>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</si>
  <si>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</si>
  <si>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</si>
  <si>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</si>
  <si>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</si>
  <si>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</si>
  <si>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</si>
  <si>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</si>
  <si>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</si>
  <si>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</si>
  <si>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</si>
  <si>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</si>
  <si>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</si>
  <si>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</si>
  <si>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</si>
  <si>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</si>
  <si>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</si>
  <si>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</si>
  <si>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</si>
  <si>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</si>
  <si>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</si>
  <si>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</si>
  <si>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</si>
  <si>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</si>
  <si>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</si>
  <si>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</si>
  <si>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</si>
  <si>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</si>
  <si>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</si>
  <si>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</si>
  <si>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</si>
  <si>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</si>
  <si>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</si>
  <si>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</si>
  <si>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</si>
  <si>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</si>
  <si>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</si>
  <si>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</si>
  <si>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</si>
  <si>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</si>
  <si>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</si>
  <si>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</si>
  <si>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</si>
  <si>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</si>
  <si>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</si>
  <si>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</si>
  <si>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</si>
  <si>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</si>
  <si>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</si>
  <si>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</si>
  <si>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</si>
  <si>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</si>
  <si>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</si>
  <si>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</si>
  <si>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</si>
  <si>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</si>
  <si>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</si>
  <si>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</si>
  <si>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</si>
  <si>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</si>
  <si>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</si>
  <si>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</si>
  <si>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</si>
  <si>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</si>
  <si>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</si>
  <si>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</si>
  <si>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</si>
  <si>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</si>
  <si>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</si>
  <si>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</si>
  <si>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</si>
  <si>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</si>
  <si>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</si>
  <si>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</si>
  <si>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</si>
  <si>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</si>
  <si>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</si>
  <si>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</si>
  <si>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</si>
  <si>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</si>
  <si>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</si>
  <si>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</si>
  <si>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</si>
  <si>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</si>
  <si>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</si>
  <si>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</si>
  <si>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</si>
  <si>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</si>
  <si>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</si>
  <si>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</si>
  <si>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</si>
  <si>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</si>
  <si>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</si>
  <si>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</si>
  <si>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</si>
  <si>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</si>
  <si>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</si>
  <si>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</si>
  <si>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</si>
  <si>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</si>
  <si>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</si>
  <si>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</si>
  <si>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</si>
  <si>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</si>
  <si>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</si>
  <si>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</si>
  <si>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</si>
  <si>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</si>
  <si>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</si>
  <si>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</si>
  <si>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</si>
  <si>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</si>
  <si>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</si>
  <si>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</si>
  <si>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</si>
  <si>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</si>
  <si>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</si>
  <si>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</si>
  <si>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</si>
  <si>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</si>
  <si>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</si>
  <si>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</si>
  <si>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</si>
  <si>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</si>
  <si>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</si>
  <si>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</si>
  <si>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</si>
  <si>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</si>
  <si>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</si>
  <si>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</si>
  <si>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</si>
  <si>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</si>
  <si>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</si>
  <si>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</si>
  <si>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</si>
  <si>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</si>
  <si>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</si>
  <si>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</si>
  <si>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</si>
  <si>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</si>
  <si>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</si>
  <si>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</si>
  <si>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</si>
  <si>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</si>
  <si>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</si>
  <si>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</si>
  <si>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</si>
  <si>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</si>
  <si>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</si>
  <si>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</si>
  <si>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</si>
  <si>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</si>
  <si>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</si>
  <si>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</si>
  <si>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</si>
  <si>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</si>
  <si>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</si>
  <si>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</si>
  <si>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</si>
  <si>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</si>
  <si>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</si>
  <si>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</si>
  <si>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</si>
  <si>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</si>
  <si>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</si>
  <si>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</si>
  <si>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</si>
  <si>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</si>
  <si>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</si>
  <si>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</si>
  <si>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</si>
  <si>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</si>
  <si>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</si>
  <si>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</si>
  <si>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</si>
  <si>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</si>
  <si>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</si>
  <si>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</si>
  <si>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</si>
  <si>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</si>
  <si>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</si>
  <si>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</si>
  <si>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</si>
  <si>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</si>
  <si>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</si>
  <si>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</si>
  <si>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</si>
  <si>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</si>
  <si>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</si>
  <si>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</si>
  <si>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</si>
  <si>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</si>
  <si>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</si>
  <si>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</si>
  <si>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</si>
  <si>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</si>
  <si>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</si>
  <si>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</si>
  <si>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</si>
  <si>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</si>
  <si>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</si>
  <si>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</si>
  <si>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</si>
  <si>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</si>
  <si>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</si>
  <si>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</si>
  <si>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</si>
  <si>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</si>
  <si>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</si>
  <si>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</si>
  <si>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</si>
  <si>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</si>
  <si>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</si>
  <si>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</si>
  <si>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</si>
  <si>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</si>
  <si>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</si>
  <si>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</si>
  <si>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</si>
  <si>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</si>
  <si>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</si>
  <si>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</si>
  <si>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</si>
  <si>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</si>
  <si>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</si>
  <si>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</si>
  <si>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</si>
  <si>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</si>
  <si>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</si>
  <si>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</si>
  <si>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</si>
  <si>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</si>
  <si>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</si>
  <si>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</si>
  <si>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</si>
  <si>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</si>
  <si>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</si>
  <si>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</si>
  <si>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</si>
  <si>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</si>
  <si>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</si>
  <si>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</si>
  <si>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</si>
  <si>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</si>
  <si>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</si>
  <si>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</si>
  <si>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</si>
  <si>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</si>
  <si>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</si>
  <si>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</si>
  <si>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</si>
  <si>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</si>
  <si>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</si>
  <si>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</si>
  <si>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</si>
  <si>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</si>
  <si>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</si>
  <si>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</si>
  <si>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</si>
  <si>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</si>
  <si>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</si>
  <si>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</si>
  <si>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</si>
  <si>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</si>
  <si>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</si>
  <si>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</si>
  <si>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</si>
  <si>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</si>
  <si>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</si>
  <si>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</si>
  <si>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</si>
  <si>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</si>
  <si>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</si>
  <si>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</si>
  <si>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</si>
  <si>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</si>
  <si>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</si>
  <si>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</si>
  <si>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</si>
  <si>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</si>
  <si>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</si>
  <si>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</si>
  <si>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</si>
  <si>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</si>
  <si>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</si>
  <si>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</si>
  <si>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</si>
  <si>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</si>
  <si>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</si>
  <si>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</si>
  <si>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</si>
  <si>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</si>
  <si>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</si>
  <si>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</si>
  <si>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</si>
  <si>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</si>
  <si>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</si>
  <si>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</si>
  <si>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</si>
  <si>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</si>
  <si>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</si>
  <si>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</si>
  <si>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</si>
  <si>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</si>
  <si>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</si>
  <si>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</si>
  <si>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</si>
  <si>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</si>
  <si>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</si>
  <si>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</si>
  <si>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</si>
  <si>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</si>
  <si>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</si>
  <si>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</si>
  <si>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</si>
  <si>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</si>
  <si>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</si>
  <si>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</si>
  <si>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</si>
  <si>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</si>
  <si>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</si>
  <si>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</si>
  <si>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</si>
  <si>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</si>
  <si>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</si>
  <si>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</si>
  <si>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</si>
  <si>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</si>
  <si>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</si>
  <si>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</si>
  <si>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</si>
  <si>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</si>
  <si>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</si>
  <si>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</si>
  <si>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</si>
  <si>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</si>
  <si>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</si>
  <si>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</si>
  <si>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</si>
  <si>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</si>
  <si>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</si>
  <si>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</si>
  <si>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</si>
  <si>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</si>
  <si>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</si>
  <si>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</si>
  <si>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</si>
  <si>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</si>
  <si>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</si>
  <si>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</si>
  <si>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</si>
  <si>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</si>
  <si>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</si>
  <si>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</si>
  <si>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</si>
  <si>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</si>
  <si>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</si>
  <si>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</si>
  <si>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</si>
  <si>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</si>
  <si>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</si>
  <si>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</si>
  <si>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</si>
  <si>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</si>
  <si>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</si>
  <si>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</si>
  <si>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</si>
  <si>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</si>
  <si>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</si>
  <si>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</si>
  <si>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</si>
  <si>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</si>
  <si>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</si>
  <si>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</si>
  <si>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</si>
  <si>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</si>
  <si>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</si>
  <si>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</si>
  <si>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</si>
  <si>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</si>
  <si>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</si>
  <si>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</si>
  <si>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</si>
  <si>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</si>
  <si>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</si>
  <si>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</si>
  <si>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</si>
  <si>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</si>
  <si>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</si>
  <si>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</si>
  <si>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</si>
  <si>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</si>
  <si>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</si>
  <si>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</si>
  <si>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</si>
  <si>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</si>
  <si>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</si>
  <si>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</si>
  <si>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</si>
  <si>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</si>
  <si>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</si>
  <si>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</si>
  <si>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</si>
  <si>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</si>
  <si>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</si>
  <si>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</si>
  <si>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</si>
  <si>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</si>
  <si>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</si>
  <si>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</si>
  <si>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</si>
  <si>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</si>
  <si>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</si>
  <si>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</si>
  <si>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</si>
  <si>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</si>
  <si>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</si>
  <si>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</si>
  <si>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</si>
  <si>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</si>
  <si>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</si>
  <si>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</si>
  <si>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</si>
  <si>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</si>
  <si>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</si>
  <si>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</si>
  <si>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</si>
  <si>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</si>
  <si>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</si>
  <si>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</si>
  <si>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</si>
  <si>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</si>
  <si>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</si>
  <si>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</si>
  <si>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</si>
  <si>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</si>
  <si>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</si>
  <si>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</si>
  <si>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</si>
  <si>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</si>
  <si>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</si>
  <si>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</si>
  <si>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</si>
  <si>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</si>
  <si>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</si>
  <si>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</si>
  <si>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</si>
  <si>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</si>
  <si>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</si>
  <si>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</si>
  <si>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</si>
  <si>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</si>
  <si>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</si>
  <si>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</si>
  <si>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</si>
  <si>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</si>
  <si>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</si>
  <si>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</si>
  <si>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</si>
  <si>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</si>
  <si>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</si>
  <si>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</si>
  <si>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</si>
  <si>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</si>
  <si>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</si>
  <si>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</si>
  <si>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</si>
  <si>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</si>
  <si>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</si>
  <si>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</si>
  <si>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</si>
  <si>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</si>
  <si>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</si>
  <si>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</si>
  <si>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</si>
  <si>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</si>
  <si>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</si>
  <si>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</si>
  <si>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</si>
  <si>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</si>
  <si>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</si>
  <si>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</si>
  <si>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</si>
  <si>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</si>
  <si>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</si>
  <si>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</si>
  <si>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</si>
  <si>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</si>
  <si>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</si>
  <si>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</si>
  <si>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</si>
  <si>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</si>
  <si>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</si>
  <si>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</si>
  <si>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</si>
  <si>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</si>
  <si>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</si>
  <si>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</si>
  <si>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</si>
  <si>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</si>
  <si>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</si>
  <si>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</si>
  <si>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</si>
  <si>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</si>
  <si>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</si>
  <si>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</si>
  <si>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</si>
  <si>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</si>
  <si>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</si>
  <si>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</si>
  <si>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</si>
  <si>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</si>
  <si>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</si>
  <si>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</si>
  <si>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</si>
  <si>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</si>
  <si>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</si>
  <si>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</si>
  <si>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</si>
  <si>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</si>
  <si>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</si>
  <si>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</si>
  <si>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</si>
  <si>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</si>
  <si>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</si>
  <si>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</si>
  <si>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</si>
  <si>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</si>
  <si>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</si>
  <si>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</si>
  <si>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</si>
  <si>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</si>
  <si>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</si>
  <si>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</si>
  <si>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</si>
  <si>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</si>
  <si>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</si>
  <si>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</si>
  <si>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</si>
  <si>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</si>
  <si>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</si>
  <si>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</si>
  <si>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</si>
  <si>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</si>
  <si>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</si>
  <si>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</si>
  <si>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</si>
  <si>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</si>
  <si>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</si>
  <si>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</si>
  <si>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</si>
  <si>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</si>
  <si>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</si>
  <si>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</si>
  <si>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</si>
  <si>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</si>
  <si>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</si>
  <si>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</si>
  <si>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</si>
  <si>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</si>
  <si>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</si>
  <si>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</si>
  <si>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</si>
  <si>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</si>
  <si>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</si>
  <si>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</si>
  <si>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</si>
  <si>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</si>
  <si>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</si>
  <si>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</si>
  <si>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</si>
  <si>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</si>
  <si>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</si>
  <si>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</si>
  <si>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</si>
  <si>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</si>
  <si>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</si>
  <si>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</si>
  <si>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</si>
  <si>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</si>
  <si>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</si>
  <si>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</si>
  <si>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</si>
  <si>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</si>
  <si>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</si>
  <si>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</si>
  <si>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</si>
  <si>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</si>
  <si>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</si>
  <si>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</si>
  <si>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</si>
  <si>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</si>
  <si>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</si>
  <si>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</si>
  <si>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</si>
  <si>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</si>
  <si>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</si>
  <si>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</si>
  <si>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</si>
  <si>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</si>
  <si>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</si>
  <si>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</si>
  <si>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</si>
  <si>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</si>
  <si>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</si>
  <si>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</si>
  <si>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</si>
  <si>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</si>
  <si>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</si>
  <si>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</si>
  <si>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</si>
  <si>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</si>
  <si>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</si>
  <si>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</si>
  <si>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</si>
  <si>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</si>
  <si>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</si>
  <si>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</si>
  <si>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</si>
  <si>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</si>
  <si>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</si>
  <si>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</si>
  <si>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</si>
  <si>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</si>
  <si>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</si>
  <si>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</si>
  <si>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</si>
  <si>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</si>
  <si>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</si>
  <si>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</si>
  <si>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</si>
  <si>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</si>
  <si>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</si>
  <si>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</si>
  <si>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</si>
  <si>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</si>
  <si>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</si>
  <si>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</si>
  <si>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</si>
  <si>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</si>
  <si>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</si>
  <si>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</si>
  <si>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</si>
  <si>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</si>
  <si>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</si>
  <si>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</si>
  <si>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</si>
  <si>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</si>
  <si>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</si>
  <si>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</si>
  <si>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</si>
  <si>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</si>
  <si>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</si>
  <si>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</si>
  <si>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</si>
  <si>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</si>
  <si>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</si>
  <si>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</si>
  <si>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</si>
  <si>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</si>
  <si>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</si>
  <si>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</si>
  <si>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</si>
  <si>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</si>
  <si>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</si>
  <si>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</si>
  <si>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</si>
  <si>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</si>
  <si>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</si>
  <si>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</si>
  <si>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</si>
  <si>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</si>
  <si>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</si>
  <si>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</si>
  <si>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</si>
  <si>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</si>
  <si>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</si>
  <si>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</si>
  <si>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</si>
  <si>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</si>
  <si>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</si>
  <si>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</si>
  <si>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</si>
  <si>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</si>
  <si>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</si>
  <si>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</si>
  <si>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</si>
  <si>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</si>
  <si>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</si>
  <si>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</si>
  <si>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</si>
  <si>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</si>
  <si>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</si>
  <si>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</si>
  <si>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</si>
  <si>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</si>
  <si>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</si>
  <si>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</si>
  <si>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</si>
  <si>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</si>
  <si>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</si>
  <si>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</si>
  <si>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</si>
  <si>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</si>
  <si>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</si>
  <si>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</si>
  <si>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</si>
  <si>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</si>
  <si>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</si>
  <si>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</si>
  <si>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</si>
  <si>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</si>
  <si>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</si>
  <si>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</si>
  <si>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</si>
  <si>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</si>
  <si>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</si>
  <si>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</si>
  <si>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</si>
  <si>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</si>
  <si>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</si>
  <si>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</si>
  <si>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</si>
  <si>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</si>
  <si>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</si>
  <si>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</si>
  <si>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</si>
  <si>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</si>
  <si>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</si>
  <si>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</si>
  <si>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</si>
  <si>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</si>
  <si>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</si>
  <si>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</si>
  <si>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</si>
  <si>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</si>
  <si>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</si>
  <si>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</si>
  <si>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</si>
  <si>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</si>
  <si>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</si>
  <si>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</si>
  <si>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</si>
  <si>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</si>
  <si>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</si>
  <si>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</si>
  <si>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</si>
  <si>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</si>
  <si>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</si>
  <si>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</si>
  <si>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</si>
  <si>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</si>
  <si>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</si>
  <si>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</si>
  <si>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</si>
  <si>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</si>
  <si>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</si>
  <si>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</si>
  <si>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</si>
  <si>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</si>
  <si>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</si>
  <si>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</si>
  <si>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</si>
  <si>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</si>
  <si>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</si>
  <si>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</si>
  <si>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</si>
  <si>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</si>
  <si>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</si>
  <si>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</si>
  <si>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</si>
  <si>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</si>
  <si>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</si>
  <si>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</si>
  <si>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</si>
  <si>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</si>
  <si>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</si>
  <si>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</si>
  <si>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</si>
  <si>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</si>
  <si>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</si>
  <si>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</si>
  <si>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</si>
  <si>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</si>
  <si>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</si>
  <si>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</si>
  <si>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</si>
  <si>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</si>
  <si>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</si>
  <si>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</si>
  <si>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</si>
  <si>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</si>
  <si>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</si>
  <si>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</si>
  <si>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</si>
  <si>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</si>
  <si>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</si>
  <si>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</si>
  <si>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</si>
  <si>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</si>
  <si>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</si>
  <si>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</si>
  <si>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</si>
  <si>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</si>
  <si>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</si>
  <si>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</si>
  <si>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</si>
  <si>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</si>
  <si>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</si>
  <si>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</si>
  <si>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</si>
  <si>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</si>
  <si>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</si>
  <si>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</si>
  <si>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</si>
  <si>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</si>
  <si>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</si>
  <si>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</si>
  <si>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</si>
  <si>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</si>
  <si>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</si>
  <si>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</si>
  <si>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</si>
  <si>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</si>
  <si>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</si>
  <si>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</si>
  <si>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</si>
  <si>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</si>
  <si>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</si>
  <si>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</si>
  <si>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</si>
  <si>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</si>
  <si>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</si>
  <si>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</si>
  <si>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</si>
  <si>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</si>
  <si>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</si>
  <si>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</si>
  <si>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</si>
  <si>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</si>
  <si>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</si>
  <si>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</si>
  <si>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</si>
  <si>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</si>
  <si>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</si>
  <si>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</si>
  <si>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</si>
  <si>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</si>
  <si>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</si>
  <si>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</si>
  <si>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</si>
  <si>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</si>
  <si>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</si>
  <si>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</si>
  <si>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</si>
  <si>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</si>
  <si>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</si>
  <si>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</si>
  <si>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</si>
  <si>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</si>
  <si>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</si>
  <si>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</si>
  <si>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</si>
  <si>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</si>
  <si>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</si>
  <si>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</si>
  <si>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</si>
  <si>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</si>
  <si>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</si>
  <si>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</si>
  <si>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</si>
  <si>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</si>
  <si>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</si>
  <si>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</si>
  <si>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</si>
  <si>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</si>
  <si>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</si>
  <si>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</si>
  <si>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</si>
  <si>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</si>
  <si>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</si>
  <si>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</si>
  <si>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</si>
  <si>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</si>
  <si>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</si>
  <si>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</si>
  <si>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</si>
  <si>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</si>
  <si>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</si>
  <si>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</si>
  <si>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</si>
  <si>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</si>
  <si>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</si>
  <si>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</si>
  <si>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</si>
  <si>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</si>
  <si>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</si>
  <si>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</si>
  <si>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</si>
  <si>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</si>
  <si>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</si>
  <si>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</si>
  <si>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</si>
  <si>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</si>
  <si>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</si>
  <si>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</si>
  <si>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</si>
  <si>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</si>
  <si>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</si>
  <si>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</si>
  <si>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</si>
  <si>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</si>
  <si>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</si>
  <si>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</si>
  <si>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</si>
  <si>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</si>
  <si>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</si>
  <si>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</si>
  <si>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</si>
  <si>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</si>
  <si>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</si>
  <si>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</si>
  <si>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</si>
  <si>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</si>
  <si>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</si>
  <si>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</si>
  <si>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</si>
  <si>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</si>
  <si>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</si>
  <si>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</si>
  <si>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</si>
  <si>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</si>
  <si>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</si>
  <si>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</si>
  <si>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</si>
  <si>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</si>
  <si>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</si>
  <si>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</si>
  <si>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</si>
  <si>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</si>
  <si>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</si>
  <si>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</si>
  <si>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</si>
  <si>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</si>
  <si>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</si>
  <si>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</si>
  <si>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</si>
  <si>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</si>
  <si>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</si>
  <si>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</si>
  <si>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</si>
  <si>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</si>
  <si>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</si>
  <si>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</si>
  <si>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</si>
  <si>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</si>
  <si>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</si>
  <si>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</si>
  <si>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</si>
  <si>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</si>
  <si>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</si>
  <si>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</si>
  <si>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</si>
  <si>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</si>
  <si>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</si>
  <si>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</si>
  <si>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</si>
  <si>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</si>
  <si>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</si>
  <si>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</si>
  <si>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</si>
  <si>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</si>
  <si>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</si>
  <si>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</si>
  <si>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</si>
  <si>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</si>
  <si>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</si>
  <si>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</si>
  <si>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</si>
  <si>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</si>
  <si>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</si>
  <si>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</si>
  <si>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</si>
  <si>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</si>
  <si>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</si>
  <si>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</si>
  <si>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</si>
  <si>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</si>
  <si>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</si>
  <si>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</si>
  <si>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</si>
  <si>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</si>
  <si>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</si>
  <si>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</si>
  <si>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</si>
  <si>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</si>
  <si>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</si>
  <si>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</si>
  <si>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</si>
  <si>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</si>
  <si>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</si>
  <si>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</si>
  <si>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</si>
  <si>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</si>
  <si>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</si>
  <si>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</si>
  <si>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</si>
  <si>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</si>
  <si>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</si>
  <si>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</si>
  <si>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</si>
  <si>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</si>
  <si>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</si>
  <si>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</si>
  <si>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</si>
  <si>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</si>
  <si>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</si>
  <si>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</si>
  <si>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</si>
  <si>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</si>
  <si>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</si>
  <si>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</si>
  <si>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</si>
  <si>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</si>
  <si>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</si>
  <si>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</si>
  <si>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</si>
  <si>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</si>
  <si>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</si>
  <si>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</si>
  <si>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</si>
  <si>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</si>
  <si>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</si>
  <si>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</si>
  <si>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</si>
  <si>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</si>
  <si>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</si>
  <si>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</si>
  <si>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</si>
  <si>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</si>
  <si>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</si>
  <si>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</si>
  <si>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</si>
  <si>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</si>
  <si>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</si>
  <si>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</si>
  <si>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</si>
  <si>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</si>
  <si>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</si>
  <si>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</si>
  <si>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</si>
  <si>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</si>
  <si>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</si>
  <si>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</si>
  <si>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</si>
  <si>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</si>
  <si>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</si>
  <si>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</si>
  <si>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</si>
  <si>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</si>
  <si>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</si>
  <si>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</si>
  <si>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</si>
  <si>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</si>
  <si>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</si>
  <si>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</si>
  <si>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</si>
  <si>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</si>
  <si>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</si>
  <si>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</si>
  <si>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</si>
  <si>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</si>
  <si>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</si>
  <si>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</si>
  <si>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</si>
  <si>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</si>
  <si>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</si>
  <si>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</si>
  <si>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</si>
  <si>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</si>
  <si>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</si>
  <si>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</si>
  <si>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</si>
  <si>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</si>
  <si>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</si>
  <si>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</si>
  <si>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</si>
  <si>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</si>
  <si>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</si>
  <si>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</si>
  <si>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</si>
  <si>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</si>
  <si>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</si>
  <si>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</si>
  <si>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</si>
  <si>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</si>
  <si>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</si>
  <si>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</si>
  <si>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</si>
  <si>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</si>
  <si>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</si>
  <si>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</si>
  <si>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</si>
  <si>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</si>
  <si>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</si>
  <si>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</si>
  <si>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</si>
  <si>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</si>
  <si>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</si>
  <si>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</si>
  <si>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</si>
  <si>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</si>
  <si>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</si>
  <si>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</si>
  <si>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</si>
  <si>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</si>
  <si>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</si>
  <si>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</si>
  <si>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</si>
  <si>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</si>
  <si>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</si>
  <si>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</si>
  <si>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</si>
  <si>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</si>
  <si>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</si>
  <si>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</si>
  <si>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</si>
  <si>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</si>
  <si>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</si>
  <si>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</si>
  <si>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</si>
  <si>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</si>
  <si>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</si>
  <si>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</si>
  <si>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</si>
  <si>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</si>
  <si>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</si>
  <si>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</si>
  <si>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</si>
  <si>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</si>
  <si>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</si>
  <si>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</si>
  <si>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</si>
  <si>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</si>
  <si>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</si>
  <si>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</si>
  <si>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</si>
  <si>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</si>
  <si>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</si>
  <si>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</si>
  <si>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</si>
  <si>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</si>
  <si>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</si>
  <si>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</si>
  <si>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</si>
  <si>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</si>
  <si>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</si>
  <si>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</si>
  <si>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</si>
  <si>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</si>
  <si>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</si>
  <si>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</si>
  <si>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</si>
  <si>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</si>
  <si>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</si>
  <si>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</si>
  <si>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</si>
  <si>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</si>
  <si>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</si>
  <si>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</si>
  <si>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</si>
  <si>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</si>
  <si>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</si>
  <si>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</si>
  <si>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</si>
  <si>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</si>
  <si>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</si>
  <si>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</si>
  <si>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</si>
  <si>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</si>
  <si>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</si>
  <si>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</si>
  <si>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</si>
  <si>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</si>
  <si>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</si>
  <si>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</si>
  <si>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</si>
  <si>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</si>
  <si>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</si>
  <si>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</si>
  <si>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</si>
  <si>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</si>
  <si>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</si>
  <si>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</si>
  <si>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</si>
  <si>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</si>
  <si>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</si>
  <si>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</si>
  <si>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</si>
  <si>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</si>
  <si>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</si>
  <si>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</si>
  <si>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</si>
  <si>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</si>
  <si>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</si>
  <si>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</si>
  <si>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</si>
  <si>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</si>
  <si>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</si>
  <si>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</si>
  <si>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</si>
  <si>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</si>
  <si>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</si>
  <si>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</si>
  <si>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</si>
  <si>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</si>
  <si>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</si>
  <si>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</si>
  <si>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</si>
  <si>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</si>
  <si>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</si>
  <si>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</si>
  <si>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</si>
  <si>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</si>
  <si>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</si>
  <si>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</si>
  <si>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</si>
  <si>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</si>
  <si>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</si>
  <si>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</si>
  <si>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</si>
  <si>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</si>
  <si>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</si>
  <si>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</si>
  <si>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</si>
  <si>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</si>
  <si>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</si>
  <si>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</si>
  <si>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</si>
  <si>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</si>
  <si>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</si>
  <si>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</si>
  <si>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</si>
  <si>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</si>
  <si>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</si>
  <si>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</si>
  <si>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</si>
  <si>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</si>
  <si>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</si>
  <si>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</si>
  <si>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</si>
  <si>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</si>
  <si>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</si>
  <si>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</si>
  <si>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</si>
  <si>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</si>
  <si>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</si>
  <si>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</si>
  <si>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</si>
  <si>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</si>
  <si>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</si>
  <si>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</si>
  <si>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</si>
  <si>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</si>
  <si>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</si>
  <si>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</si>
  <si>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</si>
  <si>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</si>
  <si>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</si>
  <si>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</si>
  <si>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</si>
  <si>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</si>
  <si>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</si>
  <si>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</si>
  <si>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</si>
  <si>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</si>
  <si>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</si>
  <si>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</si>
  <si>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</si>
  <si>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</si>
  <si>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</si>
  <si>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</si>
  <si>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</si>
  <si>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</si>
  <si>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</si>
  <si>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</si>
  <si>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</si>
  <si>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</si>
  <si>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</si>
  <si>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</si>
  <si>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</si>
  <si>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</si>
  <si>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</si>
  <si>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</si>
  <si>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</si>
  <si>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</si>
  <si>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</si>
  <si>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</si>
  <si>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</si>
  <si>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</si>
  <si>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</si>
  <si>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</si>
  <si>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</si>
  <si>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</si>
  <si>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</si>
  <si>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</si>
  <si>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</si>
  <si>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</si>
  <si>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</si>
  <si>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</si>
  <si>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</si>
  <si>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</si>
  <si>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</si>
  <si>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</si>
  <si>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</si>
  <si>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</si>
  <si>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</si>
  <si>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</si>
  <si>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</si>
  <si>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</si>
  <si>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</si>
  <si>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</si>
  <si>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</si>
  <si>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</si>
  <si>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</si>
  <si>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</si>
  <si>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</si>
  <si>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</si>
  <si>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</si>
  <si>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</si>
  <si>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</si>
  <si>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</si>
  <si>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</si>
  <si>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</si>
  <si>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</si>
  <si>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</si>
  <si>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</si>
  <si>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</si>
  <si>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</si>
  <si>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</si>
  <si>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</si>
  <si>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</si>
  <si>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</si>
  <si>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</si>
  <si>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</si>
  <si>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</si>
  <si>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</si>
  <si>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</si>
  <si>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</si>
  <si>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</si>
  <si>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</si>
  <si>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</si>
  <si>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</si>
  <si>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</si>
  <si>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</si>
  <si>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</si>
  <si>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</si>
  <si>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</si>
  <si>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</si>
  <si>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</si>
  <si>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</si>
  <si>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</si>
  <si>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</si>
  <si>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</si>
  <si>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</si>
  <si>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</si>
  <si>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</si>
  <si>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</si>
  <si>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</si>
  <si>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</si>
  <si>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</si>
  <si>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</si>
  <si>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</si>
  <si>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</si>
  <si>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</si>
  <si>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</si>
  <si>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</si>
  <si>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</si>
  <si>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</si>
  <si>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</si>
  <si>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</si>
  <si>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</si>
  <si>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</si>
  <si>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</si>
  <si>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</si>
  <si>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</si>
  <si>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</si>
  <si>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</si>
  <si>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</si>
  <si>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</si>
  <si>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</si>
  <si>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</si>
  <si>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</si>
  <si>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</si>
  <si>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</si>
  <si>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</si>
  <si>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</si>
  <si>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</si>
  <si>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</si>
  <si>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</si>
  <si>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</si>
  <si>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</si>
  <si>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</si>
  <si>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</si>
  <si>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</si>
  <si>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</si>
  <si>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</si>
  <si>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</si>
  <si>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</si>
  <si>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</si>
  <si>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</si>
  <si>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</si>
  <si>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</si>
  <si>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</si>
  <si>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</si>
  <si>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</si>
  <si>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</si>
  <si>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</si>
  <si>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</si>
  <si>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</si>
  <si>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</si>
  <si>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</si>
  <si>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</si>
  <si>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</si>
  <si>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</si>
  <si>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</si>
  <si>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</si>
  <si>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</si>
  <si>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</si>
  <si>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</si>
  <si>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</si>
  <si>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</si>
  <si>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</si>
  <si>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</si>
  <si>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</si>
  <si>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</si>
  <si>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</si>
  <si>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</si>
  <si>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</si>
  <si>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</si>
  <si>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</si>
  <si>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</si>
  <si>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</si>
  <si>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</si>
  <si>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</si>
  <si>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</si>
  <si>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</si>
  <si>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</si>
  <si>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</si>
  <si>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</si>
  <si>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</si>
  <si>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</si>
  <si>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</si>
  <si>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</si>
  <si>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</si>
  <si>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</si>
  <si>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</si>
  <si>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</si>
  <si>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</si>
  <si>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</si>
  <si>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</si>
  <si>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</si>
  <si>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</si>
  <si>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</si>
  <si>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</si>
  <si>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</si>
  <si>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</si>
  <si>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</si>
  <si>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</si>
  <si>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</si>
  <si>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</si>
  <si>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</si>
  <si>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</si>
  <si>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</si>
  <si>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</si>
  <si>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</si>
  <si>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</si>
  <si>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</si>
  <si>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</si>
  <si>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</si>
  <si>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</si>
  <si>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</si>
  <si>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</si>
  <si>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</si>
  <si>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</si>
  <si>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</si>
  <si>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</si>
  <si>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</si>
  <si>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</si>
  <si>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</si>
  <si>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</si>
  <si>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</si>
  <si>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</si>
  <si>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</si>
  <si>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</si>
  <si>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</si>
  <si>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</si>
  <si>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</si>
  <si>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</si>
  <si>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</si>
  <si>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</si>
  <si>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</si>
  <si>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</si>
  <si>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</si>
  <si>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</si>
  <si>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</si>
  <si>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</si>
  <si>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</si>
  <si>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</si>
  <si>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</si>
  <si>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</si>
  <si>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</si>
  <si>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</si>
  <si>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</si>
  <si>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</si>
  <si>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</si>
  <si>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</si>
  <si>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</si>
  <si>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</si>
  <si>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</si>
  <si>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</si>
  <si>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</si>
  <si>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</si>
  <si>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</si>
  <si>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</si>
  <si>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</si>
  <si>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</si>
  <si>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</si>
  <si>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</si>
  <si>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</si>
  <si>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</si>
  <si>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</si>
  <si>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</si>
  <si>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</si>
  <si>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</si>
  <si>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</si>
  <si>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</si>
  <si>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</si>
  <si>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</si>
  <si>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</si>
  <si>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</si>
  <si>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</si>
  <si>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</si>
  <si>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</si>
  <si>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</si>
  <si>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</si>
  <si>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</si>
  <si>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</si>
  <si>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</si>
  <si>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</si>
  <si>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</si>
  <si>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</si>
  <si>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</si>
  <si>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</si>
  <si>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</si>
  <si>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</si>
  <si>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</si>
  <si>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</si>
  <si>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</si>
  <si>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</si>
  <si>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</si>
  <si>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</si>
  <si>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</si>
  <si>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</si>
  <si>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</si>
  <si>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</si>
  <si>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</si>
  <si>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</si>
  <si>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</si>
  <si>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</si>
  <si>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</si>
  <si>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</si>
  <si>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</si>
  <si>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</si>
  <si>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</si>
  <si>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</si>
  <si>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</si>
  <si>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</si>
  <si>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</si>
  <si>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</si>
  <si>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</si>
  <si>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</si>
  <si>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</si>
  <si>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</si>
  <si>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</si>
  <si>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</si>
  <si>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</si>
  <si>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</si>
  <si>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</si>
  <si>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</si>
  <si>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</si>
  <si>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</si>
  <si>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</si>
  <si>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</si>
  <si>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</si>
  <si>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</si>
  <si>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</si>
  <si>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</si>
  <si>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</si>
  <si>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</si>
  <si>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</si>
  <si>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</si>
  <si>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</si>
  <si>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</si>
  <si>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</si>
  <si>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</si>
  <si>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</si>
  <si>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</si>
  <si>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</si>
  <si>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</si>
  <si>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</si>
  <si>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</si>
  <si>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</si>
  <si>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</si>
  <si>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</si>
  <si>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</si>
  <si>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</si>
  <si>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</si>
  <si>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</si>
  <si>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</si>
  <si>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</si>
  <si>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</si>
  <si>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</si>
  <si>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</si>
  <si>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</si>
  <si>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</si>
  <si>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</si>
  <si>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</si>
  <si>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</si>
  <si>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</si>
  <si>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</si>
  <si>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</si>
  <si>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</si>
  <si>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</si>
  <si>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</si>
  <si>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</si>
  <si>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</si>
  <si>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</si>
  <si>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</si>
  <si>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</si>
  <si>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</si>
  <si>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</si>
  <si>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</si>
  <si>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</si>
  <si>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</si>
  <si>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</si>
  <si>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</si>
  <si>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</si>
  <si>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</si>
  <si>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</si>
  <si>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</si>
  <si>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</si>
  <si>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</si>
  <si>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</si>
  <si>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</si>
  <si>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</si>
  <si>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</si>
  <si>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</si>
  <si>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</si>
  <si>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</si>
  <si>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</si>
  <si>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</si>
  <si>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</si>
  <si>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</si>
  <si>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</si>
  <si>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</si>
  <si>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</si>
  <si>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</si>
  <si>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</si>
  <si>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</si>
  <si>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</si>
  <si>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</si>
  <si>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</si>
  <si>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</si>
  <si>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</si>
  <si>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</si>
  <si>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</si>
  <si>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</si>
  <si>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</si>
  <si>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</si>
  <si>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</si>
  <si>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</si>
  <si>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</si>
  <si>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</si>
  <si>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</si>
  <si>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</si>
  <si>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</si>
  <si>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</si>
  <si>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</si>
  <si>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</si>
  <si>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</si>
  <si>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</si>
  <si>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</si>
  <si>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</si>
  <si>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</si>
  <si>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</si>
  <si>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</si>
  <si>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</si>
  <si>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</si>
  <si>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</si>
  <si>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</si>
  <si>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</si>
  <si>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</si>
  <si>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</si>
  <si>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</si>
  <si>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</si>
  <si>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</si>
  <si>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</si>
  <si>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</si>
  <si>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</si>
  <si>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</si>
  <si>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</si>
  <si>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</si>
  <si>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</si>
  <si>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</si>
  <si>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</si>
  <si>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</si>
  <si>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</si>
  <si>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</si>
  <si>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</si>
  <si>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</si>
  <si>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</si>
  <si>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</si>
  <si>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</si>
  <si>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</si>
  <si>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</si>
  <si>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</si>
  <si>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</si>
  <si>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</si>
  <si>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</si>
  <si>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</si>
  <si>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</si>
  <si>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</si>
  <si>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</si>
  <si>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</si>
  <si>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</si>
  <si>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</si>
  <si>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</si>
  <si>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</si>
  <si>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</si>
  <si>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</si>
  <si>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</si>
  <si>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</si>
  <si>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</si>
  <si>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</si>
  <si>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</si>
  <si>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</si>
  <si>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</si>
  <si>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</si>
  <si>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</si>
  <si>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</si>
  <si>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</si>
  <si>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</si>
  <si>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</si>
  <si>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</si>
  <si>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</si>
  <si>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</si>
  <si>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</si>
  <si>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</si>
  <si>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</si>
  <si>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</si>
  <si>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</si>
  <si>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</si>
  <si>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</si>
  <si>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</si>
  <si>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</si>
  <si>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</si>
  <si>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</si>
  <si>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</si>
  <si>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</si>
  <si>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</si>
  <si>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</si>
  <si>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</si>
  <si>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</si>
  <si>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</si>
  <si>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</si>
  <si>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</si>
  <si>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</si>
  <si>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</si>
  <si>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</si>
  <si>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</si>
  <si>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</si>
  <si>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</si>
  <si>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</si>
  <si>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</si>
  <si>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</si>
  <si>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</si>
  <si>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</si>
  <si>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</si>
  <si>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</si>
  <si>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</si>
  <si>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</si>
  <si>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</si>
  <si>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</si>
  <si>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</si>
  <si>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</si>
  <si>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</si>
  <si>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</si>
  <si>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</si>
  <si>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</si>
  <si>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</si>
  <si>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</si>
  <si>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</si>
  <si>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</si>
  <si>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</si>
  <si>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</si>
  <si>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</si>
  <si>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</si>
  <si>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</si>
  <si>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</si>
  <si>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</si>
  <si>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</si>
  <si>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</si>
  <si>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</si>
  <si>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</si>
  <si>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</si>
  <si>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</si>
  <si>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</si>
  <si>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</si>
  <si>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</si>
  <si>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</si>
  <si>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</si>
  <si>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</si>
  <si>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</si>
  <si>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</si>
  <si>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</si>
  <si>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</si>
  <si>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</si>
  <si>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</si>
  <si>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</si>
  <si>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</si>
  <si>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</si>
  <si>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</si>
  <si>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</si>
  <si>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</si>
  <si>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</si>
  <si>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</si>
  <si>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</si>
  <si>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</si>
  <si>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</si>
  <si>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</si>
  <si>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</si>
  <si>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</si>
  <si>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</si>
  <si>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</si>
  <si>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</si>
  <si>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</si>
  <si>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</si>
  <si>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</si>
  <si>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</si>
  <si>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</si>
  <si>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</si>
  <si>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</si>
  <si>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</si>
  <si>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</si>
  <si>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</si>
  <si>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</si>
  <si>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</si>
  <si>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</si>
  <si>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</si>
  <si>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</si>
  <si>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</si>
  <si>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</si>
  <si>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</si>
  <si>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</si>
  <si>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</si>
  <si>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</si>
  <si>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</si>
  <si>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</si>
  <si>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</si>
  <si>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</si>
  <si>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</si>
  <si>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</si>
  <si>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</si>
  <si>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</si>
  <si>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</si>
  <si>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</si>
  <si>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</si>
  <si>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</si>
  <si>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</si>
  <si>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</si>
  <si>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</si>
  <si>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</si>
  <si>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</si>
  <si>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</si>
  <si>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</si>
  <si>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</si>
  <si>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</si>
  <si>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</si>
  <si>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</si>
  <si>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</si>
  <si>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</si>
  <si>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</si>
  <si>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</si>
  <si>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</si>
  <si>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</si>
  <si>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</si>
  <si>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</si>
  <si>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</si>
  <si>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</si>
  <si>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</si>
  <si>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</si>
  <si>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</si>
  <si>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</si>
  <si>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</si>
  <si>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</si>
  <si>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</si>
  <si>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</si>
  <si>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</si>
  <si>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</si>
  <si>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</si>
  <si>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</si>
  <si>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</si>
  <si>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</si>
  <si>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</si>
  <si>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</si>
  <si>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</si>
  <si>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</si>
  <si>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</si>
  <si>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</si>
  <si>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</si>
  <si>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</si>
  <si>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</si>
  <si>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</si>
  <si>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</si>
  <si>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</si>
  <si>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</si>
  <si>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</si>
  <si>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</si>
  <si>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</si>
  <si>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</si>
  <si>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</si>
  <si>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</si>
  <si>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</si>
  <si>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</si>
  <si>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</si>
  <si>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</si>
  <si>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</si>
  <si>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</si>
  <si>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</si>
  <si>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</si>
  <si>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</si>
  <si>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</si>
  <si>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</si>
  <si>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</si>
  <si>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</si>
  <si>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</si>
  <si>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</si>
  <si>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</si>
  <si>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</si>
  <si>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</si>
  <si>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</si>
  <si>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</si>
  <si>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</si>
  <si>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</si>
  <si>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</si>
  <si>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</si>
  <si>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</si>
  <si>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</si>
  <si>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</si>
  <si>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</si>
  <si>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</si>
  <si>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</si>
  <si>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</si>
  <si>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</si>
  <si>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</si>
  <si>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</si>
  <si>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</si>
  <si>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</si>
  <si>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</si>
  <si>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</si>
  <si>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</si>
  <si>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</si>
  <si>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</si>
  <si>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</si>
  <si>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</si>
  <si>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</si>
  <si>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</si>
  <si>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</si>
  <si>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</si>
  <si>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</si>
  <si>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</si>
  <si>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</si>
  <si>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</si>
  <si>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</si>
  <si>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</si>
  <si>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</si>
  <si>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</si>
  <si>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</si>
  <si>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</si>
  <si>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</si>
  <si>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</si>
  <si>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</si>
  <si>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</si>
  <si>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</si>
  <si>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</si>
  <si>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</si>
  <si>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</si>
  <si>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</si>
  <si>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</si>
  <si>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</si>
  <si>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</si>
  <si>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</si>
  <si>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</si>
  <si>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</si>
  <si>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</si>
  <si>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</si>
  <si>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</si>
  <si>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</si>
  <si>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</si>
  <si>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</si>
  <si>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</si>
  <si>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</si>
  <si>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</si>
  <si>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</si>
  <si>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</si>
  <si>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</si>
  <si>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</si>
  <si>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</si>
  <si>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</si>
  <si>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</si>
  <si>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</si>
  <si>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</si>
  <si>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</si>
  <si>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</si>
  <si>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</si>
  <si>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</si>
  <si>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</si>
  <si>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</si>
  <si>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</si>
  <si>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</si>
  <si>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</si>
  <si>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</si>
  <si>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</si>
  <si>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</si>
  <si>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</si>
  <si>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</si>
  <si>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</si>
  <si>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</si>
  <si>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</si>
  <si>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</si>
  <si>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</si>
  <si>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</si>
  <si>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</si>
  <si>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</si>
  <si>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</si>
  <si>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</si>
  <si>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</si>
  <si>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</si>
  <si>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</si>
  <si>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</si>
  <si>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</si>
  <si>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</si>
  <si>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</si>
  <si>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</si>
  <si>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</si>
  <si>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</si>
  <si>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</si>
  <si>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</si>
  <si>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</si>
  <si>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</si>
  <si>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</si>
  <si>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</si>
  <si>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</si>
  <si>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</si>
  <si>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</si>
  <si>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</si>
  <si>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</si>
  <si>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</si>
  <si>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</si>
  <si>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</si>
  <si>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</si>
  <si>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</si>
  <si>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</si>
  <si>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</si>
  <si>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</si>
  <si>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</si>
  <si>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</si>
  <si>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</si>
  <si>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</si>
  <si>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</si>
  <si>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</si>
  <si>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</si>
  <si>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</si>
  <si>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</si>
  <si>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</si>
  <si>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</si>
  <si>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</si>
  <si>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</si>
  <si>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</si>
  <si>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</si>
  <si>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</si>
  <si>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</si>
  <si>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</si>
  <si>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</si>
  <si>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</si>
  <si>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</si>
  <si>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</si>
  <si>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</si>
  <si>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</si>
  <si>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</si>
  <si>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</si>
  <si>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</si>
  <si>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</si>
  <si>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</si>
  <si>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</si>
  <si>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</si>
  <si>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</si>
  <si>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</si>
  <si>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</si>
  <si>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</si>
  <si>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</si>
  <si>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</si>
  <si>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</si>
  <si>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</si>
  <si>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</si>
  <si>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</si>
  <si>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</si>
  <si>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</si>
  <si>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</si>
  <si>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</si>
  <si>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</si>
  <si>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</si>
  <si>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</si>
  <si>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</si>
  <si>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</si>
  <si>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</si>
  <si>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</si>
  <si>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</si>
  <si>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</si>
  <si>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</si>
  <si>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</si>
  <si>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</si>
  <si>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</si>
  <si>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</si>
  <si>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</si>
  <si>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</si>
  <si>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</si>
  <si>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</si>
  <si>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</si>
  <si>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</si>
  <si>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</si>
  <si>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</si>
  <si>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</si>
  <si>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</si>
  <si>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</si>
  <si>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</si>
  <si>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</si>
  <si>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</si>
  <si>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</si>
  <si>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</si>
  <si>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</si>
  <si>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</si>
  <si>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</si>
  <si>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</si>
  <si>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</si>
  <si>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</si>
  <si>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</si>
  <si>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</si>
  <si>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</si>
  <si>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</si>
  <si>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</si>
  <si>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</si>
  <si>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</si>
  <si>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</si>
  <si>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</si>
  <si>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</si>
  <si>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</si>
  <si>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</si>
  <si>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</si>
  <si>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</si>
  <si>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</si>
  <si>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</si>
  <si>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</si>
  <si>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</si>
  <si>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</si>
  <si>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</si>
  <si>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</si>
  <si>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</si>
  <si>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</si>
  <si>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</si>
  <si>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</si>
  <si>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</si>
  <si>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</si>
  <si>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</si>
  <si>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</si>
  <si>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</si>
  <si>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</si>
  <si>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</si>
  <si>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</si>
  <si>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</si>
  <si>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</si>
  <si>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</si>
  <si>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</si>
  <si>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</si>
  <si>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</si>
  <si>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</si>
  <si>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</si>
  <si>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</si>
  <si>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</si>
  <si>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</si>
  <si>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</si>
  <si>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</si>
  <si>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</si>
  <si>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</si>
  <si>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</si>
  <si>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</si>
  <si>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</si>
  <si>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</si>
  <si>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</si>
  <si>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</si>
  <si>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</si>
  <si>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</si>
  <si>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</si>
  <si>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</si>
  <si>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</si>
  <si>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</si>
  <si>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</si>
  <si>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</si>
  <si>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</si>
  <si>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</si>
  <si>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</si>
  <si>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</si>
  <si>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</si>
  <si>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</si>
  <si>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</si>
  <si>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</si>
  <si>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</si>
  <si>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</si>
  <si>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</si>
  <si>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</si>
  <si>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</si>
  <si>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</si>
  <si>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</si>
  <si>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</si>
  <si>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</si>
  <si>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</si>
  <si>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</si>
  <si>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</si>
  <si>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</si>
  <si>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</si>
  <si>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</si>
  <si>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</si>
  <si>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</si>
  <si>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</si>
  <si>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</si>
  <si>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</si>
  <si>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</si>
  <si>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</si>
  <si>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</si>
  <si>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</si>
  <si>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</si>
  <si>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</si>
  <si>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</si>
  <si>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</si>
  <si>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</si>
  <si>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</si>
  <si>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</si>
  <si>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</si>
  <si>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</si>
  <si>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</si>
  <si>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</si>
  <si>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</si>
  <si>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</si>
  <si>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</si>
  <si>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</si>
  <si>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</si>
  <si>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</si>
  <si>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</si>
  <si>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</si>
  <si>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</si>
  <si>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</si>
  <si>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</si>
  <si>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</si>
  <si>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</si>
  <si>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</si>
  <si>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</si>
  <si>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</si>
  <si>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</si>
  <si>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</si>
  <si>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</si>
  <si>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</si>
  <si>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</si>
  <si>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</si>
  <si>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</si>
  <si>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</si>
  <si>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</si>
  <si>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</si>
  <si>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</si>
  <si>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</si>
  <si>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</si>
  <si>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</si>
  <si>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</si>
  <si>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</si>
  <si>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</si>
  <si>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</si>
  <si>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</si>
  <si>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</si>
  <si>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</si>
  <si>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</si>
  <si>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</si>
  <si>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</si>
  <si>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</si>
  <si>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</si>
  <si>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</si>
  <si>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</si>
  <si>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</si>
  <si>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</si>
  <si>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</si>
  <si>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</si>
  <si>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</si>
  <si>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</si>
  <si>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</si>
  <si>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</si>
  <si>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</si>
  <si>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</si>
  <si>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</si>
  <si>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</si>
  <si>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</si>
  <si>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</si>
  <si>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</si>
  <si>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</si>
  <si>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</si>
  <si>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</si>
  <si>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</si>
  <si>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</si>
  <si>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</si>
  <si>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</si>
  <si>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</si>
  <si>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</si>
  <si>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</si>
  <si>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</si>
  <si>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</si>
  <si>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</si>
  <si>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</si>
  <si>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</si>
  <si>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</si>
  <si>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</si>
  <si>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</si>
  <si>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</si>
  <si>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</si>
  <si>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</si>
  <si>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</si>
  <si>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</si>
  <si>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</si>
  <si>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</si>
  <si>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</si>
  <si>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</si>
  <si>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</si>
  <si>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</si>
  <si>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</si>
  <si>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</si>
  <si>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</si>
  <si>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</si>
  <si>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</si>
  <si>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</si>
  <si>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</si>
  <si>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</si>
  <si>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</si>
  <si>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</si>
  <si>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</si>
  <si>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</si>
  <si>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</si>
  <si>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</si>
  <si>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</si>
  <si>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</si>
  <si>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</si>
  <si>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</si>
  <si>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</si>
  <si>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</si>
  <si>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</si>
  <si>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</si>
  <si>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</si>
  <si>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</si>
  <si>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</si>
  <si>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</si>
  <si>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</si>
  <si>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</si>
  <si>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</si>
  <si>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</si>
  <si>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</si>
  <si>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</si>
  <si>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</si>
  <si>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</si>
  <si>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</si>
  <si>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</si>
  <si>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</si>
  <si>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</si>
  <si>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</si>
  <si>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</si>
  <si>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</si>
  <si>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</si>
  <si>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</si>
  <si>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</si>
  <si>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</si>
  <si>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</si>
  <si>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</si>
  <si>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</si>
  <si>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</si>
  <si>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</si>
  <si>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</si>
  <si>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</si>
  <si>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</si>
  <si>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</si>
  <si>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</si>
  <si>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</si>
  <si>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</si>
  <si>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</si>
  <si>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</si>
  <si>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</si>
  <si>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</si>
  <si>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</si>
  <si>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</si>
  <si>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</si>
  <si>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</si>
  <si>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</si>
  <si>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</si>
  <si>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</si>
  <si>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</si>
  <si>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</si>
  <si>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</si>
  <si>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</si>
  <si>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</si>
  <si>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</si>
  <si>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</si>
  <si>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</si>
  <si>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</si>
  <si>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</si>
  <si>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</si>
  <si>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</si>
  <si>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</si>
  <si>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</si>
  <si>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</si>
  <si>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</si>
  <si>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</si>
  <si>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</si>
  <si>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</si>
  <si>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</si>
  <si>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</si>
  <si>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</si>
  <si>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</si>
  <si>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</si>
  <si>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</si>
  <si>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</si>
  <si>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</si>
  <si>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</si>
  <si>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</si>
  <si>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</si>
  <si>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</si>
  <si>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</si>
  <si>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</si>
  <si>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</si>
  <si>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</si>
  <si>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</si>
  <si>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</si>
  <si>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</si>
  <si>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</si>
  <si>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</si>
  <si>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</si>
  <si>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</si>
  <si>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</si>
  <si>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</si>
  <si>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</si>
  <si>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</si>
  <si>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</si>
  <si>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</si>
  <si>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</si>
  <si>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</si>
  <si>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</si>
  <si>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</si>
  <si>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</si>
  <si>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</si>
  <si>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</si>
  <si>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</si>
  <si>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</si>
  <si>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</si>
  <si>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</si>
  <si>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</si>
  <si>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</si>
  <si>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</si>
  <si>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</si>
  <si>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</si>
  <si>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</si>
  <si>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</si>
  <si>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</si>
  <si>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</si>
  <si>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</si>
  <si>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</si>
  <si>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</si>
  <si>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</si>
  <si>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</si>
  <si>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</si>
  <si>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</si>
  <si>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</si>
  <si>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</si>
  <si>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</si>
  <si>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</si>
  <si>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</si>
  <si>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</si>
  <si>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</si>
  <si>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</si>
  <si>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</si>
  <si>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</si>
  <si>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</si>
  <si>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</si>
  <si>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</si>
  <si>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</si>
  <si>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</si>
  <si>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</si>
  <si>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</si>
  <si>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</si>
  <si>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</si>
  <si>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</si>
  <si>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</si>
  <si>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</si>
  <si>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</si>
  <si>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</si>
  <si>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</si>
  <si>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</si>
  <si>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</si>
  <si>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</si>
  <si>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</si>
  <si>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</si>
  <si>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</si>
  <si>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</si>
  <si>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</si>
  <si>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</si>
  <si>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</si>
  <si>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</si>
  <si>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</si>
  <si>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</si>
  <si>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</si>
  <si>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</si>
  <si>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</si>
  <si>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</si>
  <si>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</si>
  <si>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</si>
  <si>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</si>
  <si>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</si>
  <si>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</si>
  <si>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</si>
  <si>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</si>
  <si>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</si>
  <si>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</si>
  <si>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</si>
  <si>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</si>
  <si>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</si>
  <si>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</si>
  <si>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</si>
  <si>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</si>
  <si>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</si>
  <si>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</si>
  <si>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</si>
  <si>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</si>
  <si>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</si>
  <si>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</si>
  <si>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</si>
  <si>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</si>
  <si>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</si>
  <si>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</si>
  <si>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</si>
  <si>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</si>
  <si>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</si>
  <si>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</si>
  <si>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</si>
  <si>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</si>
  <si>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</si>
  <si>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</si>
  <si>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</si>
  <si>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</si>
  <si>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</si>
  <si>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</si>
  <si>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</si>
  <si>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</si>
  <si>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</si>
  <si>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</si>
  <si>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</si>
  <si>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</si>
  <si>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</si>
  <si>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</si>
  <si>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</si>
  <si>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</si>
  <si>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</si>
  <si>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</si>
  <si>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</si>
  <si>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</si>
  <si>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</si>
  <si>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</si>
  <si>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</si>
  <si>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</si>
  <si>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</si>
  <si>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</si>
  <si>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</si>
  <si>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</si>
  <si>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</si>
  <si>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</si>
  <si>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</si>
  <si>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</si>
  <si>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</si>
  <si>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</si>
  <si>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</si>
  <si>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</si>
  <si>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</si>
  <si>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</si>
  <si>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</si>
  <si>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</si>
  <si>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</si>
  <si>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</si>
  <si>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</si>
  <si>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</si>
  <si>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</si>
  <si>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</si>
  <si>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</si>
  <si>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</si>
  <si>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</si>
  <si>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</si>
  <si>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</si>
  <si>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</si>
  <si>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</si>
  <si>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</si>
  <si>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</si>
  <si>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</si>
  <si>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</si>
  <si>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</si>
  <si>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</si>
  <si>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</si>
  <si>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</si>
  <si>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</si>
  <si>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</si>
  <si>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</si>
  <si>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</si>
  <si>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</si>
  <si>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</si>
  <si>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</si>
  <si>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</si>
  <si>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</si>
  <si>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</si>
  <si>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</si>
  <si>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</si>
  <si>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</si>
  <si>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</si>
  <si>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</si>
  <si>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</si>
  <si>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</si>
  <si>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</si>
  <si>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</si>
  <si>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</si>
  <si>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</si>
  <si>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</si>
  <si>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</si>
  <si>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</si>
  <si>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</si>
  <si>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</si>
  <si>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</si>
  <si>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</si>
  <si>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</si>
  <si>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</si>
  <si>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</si>
  <si>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</si>
  <si>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</si>
  <si>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</si>
  <si>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</si>
  <si>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</si>
  <si>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</si>
  <si>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</si>
  <si>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</si>
  <si>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</si>
  <si>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</si>
  <si>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</si>
  <si>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</si>
  <si>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</si>
  <si>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</si>
  <si>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</si>
  <si>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</si>
  <si>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</si>
  <si>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</si>
  <si>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</si>
  <si>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</si>
  <si>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</si>
  <si>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</si>
  <si>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</si>
  <si>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</si>
  <si>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</si>
  <si>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</si>
  <si>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</si>
  <si>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</si>
  <si>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</si>
  <si>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</si>
  <si>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</si>
  <si>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</si>
  <si>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</si>
  <si>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</si>
  <si>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</si>
  <si>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</si>
  <si>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</si>
  <si>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</si>
  <si>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</si>
  <si>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</si>
  <si>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</si>
  <si>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</si>
  <si>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</si>
  <si>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</si>
  <si>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</si>
  <si>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</si>
  <si>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</si>
  <si>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</si>
  <si>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</si>
  <si>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</si>
  <si>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</si>
  <si>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</si>
  <si>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</si>
  <si>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</si>
  <si>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</si>
  <si>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</si>
  <si>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</si>
  <si>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</si>
  <si>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</si>
  <si>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</si>
  <si>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</si>
  <si>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</si>
  <si>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</si>
  <si>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</si>
  <si>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</si>
  <si>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</si>
  <si>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</si>
  <si>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</si>
  <si>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</si>
  <si>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</si>
  <si>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</si>
  <si>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</si>
  <si>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</si>
  <si>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</si>
  <si>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</si>
  <si>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</si>
  <si>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</si>
  <si>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</si>
  <si>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</si>
  <si>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</si>
  <si>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</si>
  <si>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</si>
  <si>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</si>
  <si>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</si>
  <si>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</si>
  <si>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</si>
  <si>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</si>
  <si>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</si>
  <si>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</si>
  <si>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</si>
  <si>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</si>
  <si>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</si>
  <si>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</si>
  <si>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</si>
  <si>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</si>
  <si>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</si>
  <si>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</si>
  <si>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</si>
  <si>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</si>
  <si>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</si>
  <si>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</si>
  <si>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</si>
  <si>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</si>
  <si>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</si>
  <si>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</si>
  <si>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</si>
  <si>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</si>
  <si>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</si>
  <si>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</si>
  <si>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</si>
  <si>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</si>
  <si>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</si>
  <si>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</si>
  <si>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</si>
  <si>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</si>
  <si>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</si>
  <si>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</si>
  <si>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</si>
  <si>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</si>
  <si>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</si>
  <si>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</si>
  <si>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</si>
  <si>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</si>
  <si>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</si>
  <si>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</si>
  <si>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</si>
  <si>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</si>
  <si>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</si>
  <si>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</si>
  <si>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</si>
  <si>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</si>
  <si>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</si>
  <si>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</si>
  <si>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</si>
  <si>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</si>
  <si>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</si>
  <si>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</si>
  <si>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</si>
  <si>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</si>
  <si>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</si>
  <si>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</si>
  <si>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</si>
  <si>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</si>
  <si>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</si>
  <si>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</si>
  <si>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</si>
  <si>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</si>
  <si>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</si>
  <si>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</si>
  <si>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</si>
  <si>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</si>
  <si>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</si>
  <si>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</si>
  <si>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</si>
  <si>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</si>
  <si>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</si>
  <si>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</si>
  <si>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</si>
  <si>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</si>
  <si>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</si>
  <si>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</si>
  <si>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</si>
  <si>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</si>
  <si>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</si>
  <si>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</si>
  <si>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</si>
  <si>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</si>
  <si>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</si>
  <si>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</si>
  <si>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</si>
  <si>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</si>
  <si>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</si>
  <si>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</si>
  <si>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</si>
  <si>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</si>
  <si>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</si>
  <si>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</si>
  <si>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</si>
  <si>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</si>
  <si>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</si>
  <si>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</si>
  <si>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</si>
  <si>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</si>
  <si>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</si>
  <si>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</si>
  <si>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</si>
  <si>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</si>
  <si>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</si>
  <si>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</si>
  <si>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</si>
  <si>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</si>
  <si>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</si>
  <si>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</si>
  <si>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</si>
  <si>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</si>
  <si>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</si>
  <si>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</si>
  <si>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</si>
  <si>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</si>
  <si>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</si>
  <si>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</si>
  <si>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</si>
  <si>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</si>
  <si>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</si>
  <si>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</si>
  <si>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</si>
  <si>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</si>
  <si>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</si>
  <si>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</si>
  <si>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</si>
  <si>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</si>
  <si>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</si>
  <si>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</si>
  <si>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</si>
  <si>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</si>
  <si>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</si>
  <si>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</si>
  <si>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</si>
  <si>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</si>
  <si>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</si>
  <si>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</si>
  <si>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</si>
  <si>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</si>
  <si>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</si>
  <si>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</si>
  <si>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</si>
  <si>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</si>
  <si>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</si>
  <si>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</si>
  <si>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</si>
  <si>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</si>
  <si>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</si>
  <si>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</si>
  <si>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</si>
  <si>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</si>
  <si>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</si>
  <si>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</si>
  <si>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</si>
  <si>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</si>
  <si>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</si>
  <si>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</si>
  <si>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</si>
  <si>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</si>
  <si>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</si>
  <si>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</si>
  <si>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</si>
  <si>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</si>
  <si>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</si>
  <si>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</si>
  <si>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</si>
  <si>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</si>
  <si>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</si>
  <si>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</si>
  <si>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</si>
  <si>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</si>
  <si>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</si>
  <si>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</si>
  <si>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</si>
  <si>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</si>
  <si>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</si>
  <si>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</si>
  <si>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</si>
  <si>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</si>
  <si>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</si>
  <si>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</si>
  <si>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</si>
  <si>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</si>
  <si>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</si>
  <si>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</si>
  <si>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</si>
  <si>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</si>
  <si>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</si>
  <si>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</si>
  <si>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</si>
  <si>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</si>
  <si>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</si>
  <si>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</si>
  <si>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</si>
  <si>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</si>
  <si>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</si>
  <si>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</si>
  <si>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</si>
  <si>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</si>
  <si>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</si>
  <si>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</si>
  <si>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</si>
  <si>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</si>
  <si>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</si>
  <si>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</si>
  <si>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</si>
  <si>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</si>
  <si>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</si>
  <si>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</si>
  <si>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</si>
  <si>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</si>
  <si>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</si>
  <si>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</si>
  <si>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</si>
  <si>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</si>
  <si>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</si>
  <si>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</si>
  <si>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</si>
  <si>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</si>
  <si>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</si>
  <si>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</si>
  <si>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</si>
  <si>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</si>
  <si>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</si>
  <si>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</si>
  <si>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</si>
  <si>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</si>
  <si>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</si>
  <si>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</si>
  <si>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</si>
  <si>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</si>
  <si>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</si>
  <si>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</si>
  <si>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</si>
  <si>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</si>
  <si>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</si>
  <si>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</si>
  <si>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</si>
  <si>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</si>
  <si>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</si>
  <si>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</si>
  <si>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</si>
  <si>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</si>
  <si>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</si>
  <si>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</si>
  <si>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</si>
  <si>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</si>
  <si>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</si>
  <si>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</si>
  <si>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</si>
  <si>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</si>
  <si>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</si>
  <si>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</si>
  <si>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</si>
  <si>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</si>
  <si>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</si>
  <si>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</si>
  <si>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</si>
  <si>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</si>
  <si>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</si>
  <si>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</si>
  <si>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</si>
  <si>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</si>
  <si>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</si>
  <si>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</si>
  <si>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</si>
  <si>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</si>
  <si>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</si>
  <si>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</si>
  <si>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</si>
  <si>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</si>
  <si>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</si>
  <si>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</si>
  <si>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</si>
  <si>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</si>
  <si>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</si>
  <si>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</si>
  <si>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</si>
  <si>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</si>
  <si>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</si>
  <si>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</si>
  <si>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</si>
  <si>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</si>
  <si>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</si>
  <si>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</si>
  <si>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</si>
  <si>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</si>
  <si>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</si>
  <si>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</si>
  <si>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</si>
  <si>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</si>
  <si>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</si>
  <si>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</si>
  <si>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</si>
  <si>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</si>
  <si>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</si>
  <si>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</si>
  <si>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</si>
  <si>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</si>
  <si>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</si>
  <si>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</si>
  <si>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</si>
  <si>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</si>
  <si>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</si>
  <si>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</si>
  <si>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</si>
  <si>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</si>
  <si>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</si>
  <si>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</si>
  <si>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</si>
  <si>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</si>
  <si>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</si>
  <si>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</si>
  <si>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</si>
  <si>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</si>
  <si>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</si>
  <si>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</si>
  <si>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</si>
  <si>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</si>
  <si>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</si>
  <si>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</si>
  <si>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</si>
  <si>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</si>
  <si>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</si>
  <si>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</si>
  <si>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</si>
  <si>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</si>
  <si>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</si>
  <si>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</si>
  <si>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</si>
  <si>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</si>
  <si>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</si>
  <si>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</si>
  <si>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</si>
  <si>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</si>
  <si>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</si>
  <si>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</si>
  <si>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</si>
  <si>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</si>
  <si>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</si>
  <si>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</si>
  <si>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</si>
  <si>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</si>
  <si>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</si>
  <si>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</si>
  <si>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</si>
  <si>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</si>
  <si>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</si>
  <si>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</si>
  <si>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</si>
  <si>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</si>
  <si>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</si>
  <si>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</si>
  <si>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</si>
  <si>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</si>
  <si>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</si>
  <si>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</si>
  <si>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</si>
  <si>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</si>
  <si>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</si>
  <si>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</si>
  <si>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</si>
  <si>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</si>
  <si>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</si>
  <si>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</si>
  <si>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</si>
  <si>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</si>
  <si>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</si>
  <si>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</si>
  <si>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</si>
  <si>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</si>
  <si>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</si>
  <si>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</si>
  <si>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</si>
  <si>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</si>
  <si>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</si>
  <si>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</si>
  <si>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</si>
  <si>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</si>
  <si>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</si>
  <si>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</si>
  <si>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</si>
  <si>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</si>
  <si>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</si>
  <si>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</si>
  <si>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</si>
  <si>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</si>
  <si>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</si>
  <si>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</si>
  <si>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</si>
  <si>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</si>
  <si>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</si>
  <si>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</si>
  <si>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</si>
  <si>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</si>
  <si>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</si>
  <si>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</si>
  <si>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</si>
  <si>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</si>
  <si>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</si>
  <si>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</si>
  <si>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</si>
  <si>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</si>
  <si>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</si>
  <si>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</si>
  <si>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</si>
  <si>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</si>
  <si>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</si>
  <si>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</si>
  <si>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</si>
  <si>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</si>
  <si>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</si>
  <si>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</si>
  <si>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</si>
  <si>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</si>
  <si>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</si>
  <si>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</si>
  <si>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</si>
  <si>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</si>
  <si>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</si>
  <si>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</si>
  <si>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</si>
  <si>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</si>
  <si>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</si>
  <si>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</si>
  <si>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</si>
  <si>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</si>
  <si>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</si>
  <si>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</si>
  <si>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</si>
  <si>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</si>
  <si>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</si>
  <si>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</si>
  <si>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</si>
  <si>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</si>
  <si>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</si>
  <si>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</si>
  <si>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</si>
  <si>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</si>
  <si>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</si>
  <si>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</si>
  <si>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</si>
  <si>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</si>
  <si>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</si>
  <si>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</si>
  <si>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</si>
  <si>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</si>
  <si>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</si>
  <si>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</si>
  <si>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</si>
  <si>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</si>
  <si>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</si>
  <si>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</si>
  <si>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</si>
  <si>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</si>
  <si>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</si>
  <si>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</si>
  <si>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</si>
  <si>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</si>
  <si>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</si>
  <si>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</si>
  <si>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</si>
  <si>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</si>
  <si>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</si>
  <si>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</si>
  <si>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</si>
  <si>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</si>
  <si>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</si>
  <si>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</si>
  <si>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</si>
  <si>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</si>
  <si>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</si>
  <si>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</si>
  <si>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</si>
  <si>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</si>
  <si>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</si>
  <si>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</si>
  <si>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</si>
  <si>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</si>
  <si>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</si>
  <si>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</si>
  <si>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</si>
  <si>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</si>
  <si>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</si>
  <si>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</si>
  <si>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</si>
  <si>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</si>
  <si>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</si>
  <si>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</si>
  <si>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</si>
  <si>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</si>
  <si>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</si>
  <si>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</si>
  <si>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</si>
  <si>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</si>
  <si>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</si>
  <si>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</si>
  <si>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</si>
  <si>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</si>
  <si>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</si>
  <si>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</si>
  <si>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</si>
  <si>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</si>
  <si>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</si>
  <si>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</si>
  <si>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</si>
  <si>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</si>
  <si>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</si>
  <si>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</si>
  <si>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</si>
  <si>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</si>
  <si>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</si>
  <si>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</si>
  <si>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</si>
  <si>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</si>
  <si>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</si>
  <si>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</si>
  <si>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</si>
  <si>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</si>
  <si>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</si>
  <si>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</si>
  <si>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</si>
  <si>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</si>
  <si>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</si>
  <si>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</si>
  <si>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</si>
  <si>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</si>
  <si>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</si>
  <si>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</si>
  <si>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</si>
  <si>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</si>
  <si>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</si>
  <si>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</si>
  <si>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</si>
  <si>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</si>
  <si>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</si>
  <si>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</si>
  <si>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</si>
  <si>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</si>
  <si>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</si>
  <si>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</si>
  <si>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</si>
  <si>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</si>
  <si>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</si>
  <si>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</si>
  <si>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</si>
  <si>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</si>
  <si>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</si>
  <si>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</si>
  <si>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</si>
  <si>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</si>
  <si>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</si>
  <si>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</si>
  <si>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</si>
  <si>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</si>
  <si>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</si>
  <si>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</si>
  <si>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</si>
  <si>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</si>
  <si>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</si>
  <si>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</si>
  <si>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</si>
  <si>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</si>
  <si>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</si>
  <si>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</si>
  <si>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</si>
  <si>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</si>
  <si>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</si>
  <si>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</si>
  <si>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</si>
  <si>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</si>
  <si>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</si>
  <si>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</si>
  <si>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</si>
  <si>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</si>
  <si>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</si>
  <si>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</si>
  <si>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</si>
  <si>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</si>
  <si>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</si>
  <si>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</si>
  <si>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</si>
  <si>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</si>
  <si>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</si>
  <si>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</si>
  <si>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</si>
  <si>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</si>
  <si>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</si>
  <si>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</si>
  <si>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</si>
  <si>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</si>
  <si>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</si>
  <si>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</si>
  <si>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</si>
  <si>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</si>
  <si>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</si>
  <si>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</si>
  <si>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</si>
  <si>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</si>
  <si>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</si>
  <si>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</si>
  <si>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</si>
  <si>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</si>
  <si>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</si>
  <si>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</si>
  <si>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</si>
  <si>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</si>
  <si>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</si>
  <si>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</si>
  <si>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</si>
  <si>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</si>
  <si>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</si>
  <si>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</si>
  <si>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</si>
  <si>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</si>
  <si>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</si>
  <si>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</si>
  <si>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</si>
  <si>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</si>
  <si>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</si>
  <si>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</si>
  <si>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</si>
  <si>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</si>
  <si>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</si>
  <si>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</si>
  <si>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</si>
  <si>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</si>
  <si>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</si>
  <si>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</si>
  <si>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</si>
  <si>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</si>
  <si>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</si>
  <si>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</si>
  <si>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</si>
  <si>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</si>
  <si>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</si>
  <si>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</si>
  <si>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</si>
  <si>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</si>
  <si>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</si>
  <si>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</si>
  <si>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</si>
  <si>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</si>
  <si>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</si>
  <si>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</si>
  <si>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</si>
  <si>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</si>
  <si>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</si>
  <si>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</si>
  <si>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</si>
  <si>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</si>
  <si>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</si>
  <si>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</si>
  <si>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</si>
  <si>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</si>
  <si>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</si>
  <si>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</si>
  <si>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</si>
  <si>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</si>
  <si>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</si>
  <si>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</si>
  <si>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</si>
  <si>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</si>
  <si>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</si>
  <si>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</si>
  <si>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</si>
  <si>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</si>
  <si>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</si>
  <si>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</si>
  <si>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</si>
  <si>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</si>
  <si>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</si>
  <si>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</si>
  <si>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</si>
  <si>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</si>
  <si>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</si>
  <si>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</si>
  <si>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</si>
  <si>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</si>
  <si>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</si>
  <si>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</si>
  <si>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</si>
  <si>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</si>
  <si>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</si>
  <si>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</si>
  <si>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</si>
  <si>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</si>
  <si>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</si>
  <si>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</si>
  <si>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</si>
  <si>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</si>
  <si>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</si>
  <si>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</si>
  <si>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</si>
  <si>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</si>
  <si>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</si>
  <si>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</si>
  <si>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</si>
  <si>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</si>
  <si>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</si>
  <si>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</si>
  <si>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</si>
  <si>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</si>
  <si>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</si>
  <si>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</si>
  <si>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</si>
  <si>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</si>
  <si>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</si>
  <si>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</si>
  <si>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</si>
  <si>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</si>
  <si>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</si>
  <si>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</si>
  <si>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</si>
  <si>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</si>
  <si>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</si>
  <si>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</si>
  <si>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</si>
  <si>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</si>
  <si>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</si>
  <si>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</si>
  <si>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</si>
  <si>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</si>
  <si>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</si>
  <si>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</si>
  <si>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</si>
  <si>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</si>
  <si>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</si>
  <si>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</si>
  <si>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</si>
  <si>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</si>
  <si>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</si>
  <si>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</si>
  <si>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</si>
  <si>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</si>
  <si>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</si>
  <si>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</si>
  <si>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</si>
  <si>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</si>
  <si>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</si>
  <si>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</si>
  <si>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</si>
  <si>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</si>
  <si>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</si>
  <si>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</si>
  <si>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</si>
  <si>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</si>
  <si>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</si>
  <si>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</si>
  <si>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</si>
  <si>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</si>
  <si>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</si>
  <si>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</si>
  <si>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</si>
  <si>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</si>
  <si>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</si>
  <si>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</si>
  <si>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</si>
  <si>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</si>
  <si>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</si>
  <si>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</si>
  <si>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</si>
  <si>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</si>
  <si>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</si>
  <si>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</si>
  <si>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</si>
  <si>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</si>
  <si>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</si>
  <si>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</si>
  <si>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</si>
  <si>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</si>
  <si>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</si>
  <si>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</si>
  <si>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</si>
  <si>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</si>
  <si>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</si>
  <si>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</si>
  <si>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</si>
  <si>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</si>
  <si>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</si>
  <si>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</si>
  <si>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</si>
  <si>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</si>
  <si>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</si>
  <si>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</si>
  <si>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</si>
  <si>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</si>
  <si>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</si>
  <si>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</si>
  <si>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</si>
  <si>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</si>
  <si>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</si>
  <si>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</si>
  <si>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</si>
  <si>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</si>
  <si>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</si>
  <si>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</si>
  <si>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</si>
  <si>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</si>
  <si>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</si>
  <si>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</si>
  <si>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</si>
  <si>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</si>
  <si>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</si>
  <si>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</si>
  <si>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</si>
  <si>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</si>
  <si>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</si>
  <si>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</si>
  <si>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</si>
  <si>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</si>
  <si>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</si>
  <si>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</si>
  <si>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</si>
  <si>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</si>
  <si>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</si>
  <si>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</si>
  <si>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</si>
  <si>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</si>
  <si>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</si>
  <si>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</si>
  <si>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</si>
  <si>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</si>
  <si>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</si>
  <si>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</si>
  <si>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</si>
  <si>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</si>
  <si>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</si>
  <si>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</si>
  <si>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</si>
  <si>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</si>
  <si>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</si>
  <si>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</si>
  <si>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</si>
  <si>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</si>
  <si>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</si>
  <si>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</si>
  <si>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</si>
  <si>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</si>
  <si>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</si>
  <si>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</si>
  <si>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</si>
  <si>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</si>
  <si>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</si>
  <si>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</si>
  <si>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</si>
  <si>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</si>
  <si>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</si>
  <si>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</si>
  <si>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</si>
  <si>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</si>
  <si>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</si>
  <si>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</si>
  <si>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</si>
  <si>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</si>
  <si>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</si>
  <si>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</si>
  <si>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</si>
  <si>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</si>
  <si>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</si>
  <si>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</si>
  <si>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</si>
  <si>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</si>
  <si>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</si>
  <si>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</si>
  <si>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</si>
  <si>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</si>
  <si>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</si>
  <si>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</si>
  <si>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</si>
  <si>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</si>
  <si>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</si>
  <si>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</si>
  <si>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</si>
  <si>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</si>
  <si>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</si>
  <si>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</si>
  <si>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</si>
  <si>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</si>
  <si>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</si>
  <si>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</si>
  <si>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</si>
  <si>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</si>
  <si>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</si>
  <si>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</si>
  <si>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</si>
  <si>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</si>
  <si>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</si>
  <si>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</si>
  <si>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</si>
  <si>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</si>
  <si>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</si>
  <si>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</si>
  <si>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</si>
  <si>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</si>
  <si>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</si>
  <si>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</si>
  <si>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</si>
  <si>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</si>
  <si>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</si>
  <si>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</si>
  <si>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</si>
  <si>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</si>
  <si>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</si>
  <si>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</si>
  <si>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</si>
  <si>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</si>
  <si>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</si>
  <si>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</si>
  <si>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</si>
  <si>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</si>
  <si>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</si>
  <si>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</si>
  <si>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</si>
  <si>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</si>
  <si>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</si>
  <si>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</si>
  <si>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</si>
  <si>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</si>
  <si>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</si>
  <si>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</si>
  <si>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</si>
  <si>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</si>
  <si>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</si>
  <si>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</si>
  <si>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</si>
  <si>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</si>
  <si>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</si>
  <si>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</si>
  <si>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</si>
  <si>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</si>
  <si>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</si>
  <si>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</si>
  <si>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</si>
  <si>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</si>
  <si>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</si>
  <si>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</si>
  <si>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</si>
  <si>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</si>
  <si>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</si>
  <si>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</si>
  <si>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</si>
  <si>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</si>
  <si>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</si>
  <si>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</si>
  <si>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</si>
  <si>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</si>
  <si>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</si>
  <si>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</si>
  <si>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</si>
  <si>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</si>
  <si>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</si>
  <si>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</si>
  <si>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</si>
  <si>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</si>
  <si>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</si>
  <si>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</si>
  <si>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</si>
  <si>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</si>
  <si>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</si>
  <si>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</si>
  <si>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</si>
  <si>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</si>
  <si>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</si>
  <si>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</si>
  <si>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</si>
  <si>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</si>
  <si>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</si>
  <si>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</si>
  <si>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</si>
  <si>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</si>
  <si>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</si>
  <si>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</si>
  <si>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</si>
  <si>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</si>
  <si>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</si>
  <si>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</si>
  <si>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</si>
  <si>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</si>
  <si>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</si>
  <si>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</si>
  <si>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</si>
  <si>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</si>
  <si>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</si>
  <si>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</si>
  <si>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</si>
  <si>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</si>
  <si>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</si>
  <si>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</si>
  <si>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</si>
  <si>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</si>
  <si>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</si>
  <si>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</si>
  <si>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</si>
  <si>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</si>
  <si>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</si>
  <si>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</si>
  <si>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</si>
  <si>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</si>
  <si>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</si>
  <si>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</si>
  <si>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</si>
  <si>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</si>
  <si>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</si>
  <si>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</si>
  <si>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</si>
  <si>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</si>
  <si>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</si>
  <si>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</si>
  <si>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</si>
  <si>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</si>
  <si>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</si>
  <si>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</si>
  <si>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</si>
  <si>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</si>
  <si>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</si>
  <si>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</si>
  <si>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</si>
  <si>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</si>
  <si>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</si>
  <si>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</si>
  <si>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</si>
  <si>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</si>
  <si>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</si>
  <si>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</si>
  <si>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</si>
  <si>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</si>
  <si>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</si>
  <si>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</si>
  <si>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</si>
  <si>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</si>
  <si>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</si>
  <si>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</si>
  <si>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</si>
  <si>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</si>
  <si>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</si>
  <si>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</si>
  <si>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</si>
  <si>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</si>
  <si>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</si>
  <si>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</si>
  <si>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</si>
  <si>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</si>
  <si>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</si>
  <si>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</si>
  <si>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</si>
  <si>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</si>
  <si>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</si>
  <si>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</si>
  <si>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</si>
  <si>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</si>
  <si>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</si>
  <si>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</si>
  <si>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</si>
  <si>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</si>
  <si>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</si>
  <si>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</si>
  <si>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</si>
  <si>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</si>
  <si>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</si>
  <si>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</si>
  <si>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</si>
  <si>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</si>
  <si>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</si>
  <si>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</si>
  <si>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</si>
  <si>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</si>
  <si>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</si>
  <si>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</si>
  <si>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</si>
  <si>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</si>
  <si>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</si>
  <si>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</si>
  <si>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</si>
  <si>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</si>
  <si>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</si>
  <si>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</si>
  <si>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</si>
  <si>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</si>
  <si>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</si>
  <si>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</si>
  <si>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</si>
  <si>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</si>
  <si>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</si>
  <si>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</si>
  <si>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</si>
  <si>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</si>
  <si>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</si>
  <si>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</si>
  <si>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</si>
  <si>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</si>
  <si>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</si>
  <si>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</si>
  <si>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</si>
  <si>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</si>
  <si>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</si>
  <si>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</si>
  <si>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</si>
  <si>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</si>
  <si>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</si>
  <si>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</si>
  <si>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</si>
  <si>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</si>
  <si>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</si>
  <si>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</si>
  <si>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</si>
  <si>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</si>
  <si>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</si>
  <si>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</si>
  <si>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</si>
  <si>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</si>
  <si>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</si>
  <si>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</si>
  <si>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</si>
  <si>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</si>
  <si>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</si>
  <si>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</si>
  <si>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</si>
  <si>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</si>
  <si>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</si>
  <si>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</si>
  <si>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</si>
  <si>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</si>
  <si>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</si>
  <si>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</si>
  <si>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</si>
  <si>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</si>
  <si>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</si>
  <si>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</si>
  <si>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</si>
  <si>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</si>
  <si>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</si>
  <si>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</si>
  <si>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</si>
  <si>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</si>
  <si>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</si>
  <si>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</si>
  <si>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</si>
  <si>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</si>
  <si>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</si>
  <si>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</si>
  <si>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</si>
  <si>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</si>
  <si>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</si>
  <si>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</si>
  <si>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</si>
  <si>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</si>
  <si>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</si>
  <si>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</si>
  <si>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</si>
  <si>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</si>
  <si>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</si>
  <si>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</si>
  <si>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</si>
  <si>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</si>
  <si>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</si>
  <si>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</si>
  <si>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</si>
  <si>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</si>
  <si>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</si>
  <si>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</si>
  <si>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</si>
  <si>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</si>
  <si>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</si>
  <si>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</si>
  <si>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</si>
  <si>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</si>
  <si>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</si>
  <si>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</si>
  <si>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</si>
  <si>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</si>
  <si>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</si>
  <si>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</si>
  <si>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</si>
  <si>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</si>
  <si>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</si>
  <si>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</si>
  <si>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</si>
  <si>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</si>
  <si>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</si>
  <si>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</si>
  <si>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</si>
  <si>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</si>
  <si>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</si>
  <si>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</si>
  <si>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</si>
  <si>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</si>
  <si>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</si>
  <si>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</si>
  <si>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</si>
  <si>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</si>
  <si>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</si>
  <si>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</si>
  <si>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</si>
  <si>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</si>
  <si>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</si>
  <si>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</si>
  <si>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</si>
  <si>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</si>
  <si>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</si>
  <si>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</si>
  <si>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</si>
  <si>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</si>
  <si>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</si>
  <si>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</si>
  <si>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</si>
  <si>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</si>
  <si>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</si>
  <si>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</si>
  <si>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</si>
  <si>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</si>
  <si>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</si>
  <si>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</si>
  <si>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</si>
  <si>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</si>
  <si>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</si>
  <si>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</si>
  <si>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</si>
  <si>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</si>
  <si>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</si>
  <si>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</si>
  <si>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</si>
  <si>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</si>
  <si>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</si>
  <si>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</si>
  <si>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</si>
  <si>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</si>
  <si>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</si>
  <si>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</si>
  <si>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</si>
  <si>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</si>
  <si>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</si>
  <si>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</si>
  <si>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</si>
  <si>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</si>
  <si>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</si>
  <si>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</si>
  <si>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</si>
  <si>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</si>
  <si>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</si>
  <si>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</si>
  <si>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</si>
  <si>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</si>
  <si>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</si>
  <si>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</si>
  <si>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</si>
  <si>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</si>
  <si>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</si>
  <si>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</si>
  <si>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</si>
  <si>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</si>
  <si>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</si>
  <si>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</si>
  <si>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</si>
  <si>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</si>
  <si>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</si>
  <si>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</si>
  <si>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</si>
  <si>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</si>
  <si>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</si>
  <si>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</si>
  <si>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</si>
  <si>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</si>
  <si>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</si>
  <si>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</si>
  <si>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</si>
  <si>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</si>
  <si>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</si>
  <si>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</si>
  <si>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</si>
  <si>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</si>
  <si>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</si>
  <si>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</si>
  <si>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</si>
  <si>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</si>
  <si>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</si>
  <si>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</si>
  <si>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</si>
  <si>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</si>
  <si>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</si>
  <si>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</si>
  <si>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</si>
  <si>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</si>
  <si>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</si>
  <si>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</si>
  <si>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</si>
  <si>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</si>
  <si>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</si>
  <si>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</si>
  <si>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</si>
  <si>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</si>
  <si>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</si>
  <si>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</si>
  <si>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</si>
  <si>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</si>
  <si>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</si>
  <si>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</si>
  <si>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</si>
  <si>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</si>
  <si>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</si>
  <si>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</si>
  <si>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</si>
  <si>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</si>
  <si>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</si>
  <si>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</si>
  <si>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</si>
  <si>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</si>
  <si>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</si>
  <si>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</si>
  <si>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</si>
  <si>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</si>
  <si>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</si>
  <si>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</si>
  <si>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</si>
  <si>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</si>
  <si>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</si>
  <si>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</si>
  <si>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</si>
  <si>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</si>
  <si>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</si>
  <si>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</si>
  <si>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</si>
  <si>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</si>
  <si>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</si>
  <si>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</si>
  <si>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</si>
  <si>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</si>
  <si>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</si>
  <si>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</si>
  <si>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</si>
  <si>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</si>
  <si>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</si>
  <si>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</si>
  <si>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</si>
  <si>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</si>
  <si>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</si>
  <si>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</si>
  <si>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</si>
  <si>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</si>
  <si>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</si>
  <si>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</si>
  <si>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</si>
  <si>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</si>
  <si>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</si>
  <si>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</si>
  <si>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</si>
  <si>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</si>
  <si>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</si>
  <si>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</si>
  <si>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</si>
  <si>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</si>
  <si>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</si>
  <si>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</si>
  <si>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</si>
  <si>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</si>
  <si>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</si>
  <si>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</si>
  <si>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</si>
  <si>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</si>
  <si>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</si>
  <si>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</si>
  <si>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</si>
  <si>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</si>
  <si>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</si>
  <si>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</si>
  <si>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</si>
  <si>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</si>
  <si>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</si>
  <si>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</si>
  <si>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</si>
  <si>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</si>
  <si>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</si>
  <si>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</si>
  <si>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</si>
  <si>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</si>
  <si>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</si>
  <si>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</si>
  <si>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</si>
  <si>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</si>
  <si>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</si>
  <si>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</si>
  <si>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</si>
  <si>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</si>
  <si>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</si>
  <si>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</si>
  <si>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</si>
  <si>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</si>
  <si>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</si>
  <si>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</si>
  <si>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</si>
  <si>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</si>
  <si>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</si>
  <si>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</si>
  <si>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</si>
  <si>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</si>
  <si>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</si>
  <si>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</si>
  <si>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</si>
  <si>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</si>
  <si>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</si>
  <si>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</si>
  <si>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</si>
  <si>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</si>
  <si>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</si>
  <si>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</si>
  <si>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</si>
  <si>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</si>
  <si>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</si>
  <si>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</si>
  <si>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</si>
  <si>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</si>
  <si>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</si>
  <si>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</si>
  <si>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</si>
  <si>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</si>
  <si>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</si>
  <si>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</si>
  <si>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</si>
  <si>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</si>
  <si>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</si>
  <si>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</si>
  <si>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</si>
  <si>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</si>
  <si>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</si>
  <si>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</si>
  <si>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</si>
  <si>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</si>
  <si>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</si>
  <si>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</si>
  <si>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</si>
  <si>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</si>
  <si>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</si>
  <si>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</si>
  <si>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</si>
  <si>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</si>
  <si>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</si>
  <si>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</si>
  <si>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</si>
  <si>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</si>
  <si>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</si>
  <si>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</si>
  <si>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</si>
  <si>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</si>
  <si>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</si>
  <si>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</si>
  <si>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</si>
  <si>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</si>
  <si>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</si>
  <si>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</si>
  <si>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</si>
  <si>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</si>
  <si>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</si>
  <si>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</si>
  <si>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</si>
  <si>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</si>
  <si>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</si>
  <si>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</si>
  <si>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</si>
  <si>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</si>
  <si>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</si>
  <si>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</si>
  <si>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</si>
  <si>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</si>
  <si>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</si>
  <si>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</si>
  <si>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</si>
  <si>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</si>
  <si>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</si>
  <si>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</si>
  <si>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</si>
  <si>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</si>
  <si>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</si>
  <si>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</si>
  <si>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</si>
  <si>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</si>
  <si>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</si>
  <si>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</si>
  <si>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</si>
  <si>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</si>
  <si>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</si>
  <si>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</si>
  <si>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</si>
  <si>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</si>
  <si>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</si>
  <si>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</si>
  <si>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</si>
  <si>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</si>
  <si>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</si>
  <si>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</si>
  <si>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</si>
  <si>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</si>
  <si>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</si>
  <si>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</si>
  <si>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</si>
  <si>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</si>
  <si>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</si>
  <si>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</si>
  <si>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</si>
  <si>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</si>
  <si>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</si>
  <si>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</si>
  <si>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</si>
  <si>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</si>
  <si>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</si>
  <si>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</si>
  <si>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</si>
  <si>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</si>
  <si>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</si>
  <si>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</si>
  <si>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</si>
  <si>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</si>
  <si>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</si>
  <si>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</si>
  <si>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</si>
  <si>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</si>
  <si>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</si>
  <si>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</si>
  <si>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</si>
  <si>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</si>
  <si>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</si>
  <si>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</si>
  <si>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</si>
  <si>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</si>
  <si>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</si>
  <si>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</si>
  <si>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</si>
  <si>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</si>
  <si>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</si>
  <si>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</si>
  <si>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</si>
  <si>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</si>
  <si>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</si>
  <si>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</si>
  <si>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</si>
  <si>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</si>
  <si>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</si>
  <si>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</si>
  <si>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</si>
  <si>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</si>
  <si>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</si>
  <si>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</si>
  <si>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</si>
  <si>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</si>
  <si>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</si>
  <si>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</si>
  <si>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</si>
  <si>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</si>
  <si>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</si>
  <si>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</si>
  <si>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</si>
  <si>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</si>
  <si>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</si>
  <si>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</si>
  <si>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</si>
  <si>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</si>
  <si>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</si>
  <si>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</si>
  <si>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</si>
  <si>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</si>
  <si>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</si>
  <si>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</si>
  <si>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</si>
  <si>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</si>
  <si>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</si>
  <si>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</si>
  <si>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</si>
  <si>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</si>
  <si>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</si>
  <si>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</si>
  <si>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</si>
  <si>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</si>
  <si>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</si>
  <si>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</si>
  <si>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</si>
  <si>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</si>
  <si>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</si>
  <si>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</si>
  <si>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</si>
  <si>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</si>
  <si>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</si>
  <si>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</si>
  <si>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</si>
  <si>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</si>
  <si>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</si>
  <si>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</si>
  <si>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</si>
  <si>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</si>
  <si>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</si>
  <si>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</si>
  <si>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</si>
  <si>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</si>
  <si>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</si>
  <si>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</si>
  <si>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</si>
  <si>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</si>
  <si>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</si>
  <si>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</si>
  <si>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</si>
  <si>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</si>
  <si>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</si>
  <si>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</si>
  <si>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</si>
  <si>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</si>
  <si>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</si>
  <si>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</si>
  <si>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</si>
  <si>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</si>
  <si>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</si>
  <si>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</si>
  <si>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</si>
  <si>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</si>
  <si>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</si>
  <si>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</si>
  <si>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</si>
  <si>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</si>
  <si>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</si>
  <si>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</si>
  <si>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</si>
  <si>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</si>
  <si>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</si>
  <si>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</si>
  <si>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</si>
  <si>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</si>
  <si>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</si>
  <si>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</si>
  <si>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</si>
  <si>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</si>
  <si>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</si>
  <si>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</si>
  <si>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</si>
  <si>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</si>
  <si>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</si>
  <si>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</si>
  <si>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</si>
  <si>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</si>
  <si>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</si>
  <si>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</si>
  <si>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</si>
  <si>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</si>
  <si>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</si>
  <si>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</si>
  <si>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</si>
  <si>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</si>
  <si>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</si>
  <si>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</si>
  <si>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</si>
  <si>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</si>
  <si>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</si>
  <si>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</si>
  <si>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</si>
  <si>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</si>
  <si>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</si>
  <si>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</si>
  <si>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</si>
  <si>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</si>
  <si>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</si>
  <si>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</si>
  <si>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</si>
  <si>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</si>
  <si>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</si>
  <si>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</si>
  <si>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</si>
  <si>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</si>
  <si>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</si>
  <si>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</si>
  <si>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</si>
  <si>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</si>
  <si>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</si>
  <si>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</si>
  <si>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</si>
  <si>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</si>
  <si>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</si>
  <si>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</si>
  <si>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</si>
  <si>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</si>
  <si>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</si>
  <si>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</si>
  <si>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</si>
  <si>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</si>
  <si>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</si>
  <si>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</si>
  <si>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</si>
  <si>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</si>
  <si>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</si>
  <si>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</si>
  <si>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</si>
  <si>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</si>
  <si>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</si>
  <si>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</si>
  <si>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</si>
  <si>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</si>
  <si>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</si>
  <si>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</si>
  <si>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</si>
  <si>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</si>
  <si>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</si>
  <si>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</si>
  <si>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</si>
  <si>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</si>
  <si>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</si>
  <si>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</si>
  <si>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</si>
  <si>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</si>
  <si>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</si>
  <si>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</si>
  <si>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</si>
  <si>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</si>
  <si>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</si>
  <si>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</si>
  <si>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</si>
  <si>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</si>
  <si>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</si>
  <si>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</si>
  <si>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</si>
  <si>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</si>
  <si>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</si>
  <si>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</si>
  <si>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</si>
  <si>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</si>
  <si>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</si>
  <si>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</si>
  <si>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</si>
  <si>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</si>
  <si>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</si>
  <si>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</si>
  <si>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</si>
  <si>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</si>
  <si>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</si>
  <si>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</si>
  <si>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</si>
  <si>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</si>
  <si>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</si>
  <si>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</si>
  <si>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</si>
  <si>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</si>
  <si>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</si>
  <si>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</si>
  <si>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</si>
  <si>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</si>
  <si>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</si>
  <si>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</si>
  <si>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</si>
  <si>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</si>
  <si>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</si>
  <si>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</si>
  <si>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</si>
  <si>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</si>
  <si>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</si>
  <si>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</si>
  <si>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</si>
  <si>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</si>
  <si>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</si>
  <si>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</si>
  <si>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</si>
  <si>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</si>
  <si>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</si>
  <si>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</si>
  <si>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</si>
  <si>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</si>
  <si>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</si>
  <si>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</si>
  <si>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</si>
  <si>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</si>
  <si>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</si>
  <si>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</si>
  <si>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</si>
  <si>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</si>
  <si>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</si>
  <si>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</si>
  <si>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</si>
  <si>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</si>
  <si>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</si>
  <si>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</si>
  <si>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</si>
  <si>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</si>
  <si>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</si>
  <si>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</si>
  <si>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</si>
  <si>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</si>
  <si>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</si>
  <si>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</si>
  <si>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</si>
  <si>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</si>
  <si>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</si>
  <si>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</si>
  <si>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</si>
  <si>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</si>
  <si>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</si>
  <si>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</si>
  <si>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</si>
  <si>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</si>
  <si>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</si>
  <si>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</si>
  <si>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</si>
  <si>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</si>
  <si>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</si>
  <si>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</si>
  <si>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</si>
  <si>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</si>
  <si>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</si>
  <si>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</si>
  <si>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</si>
  <si>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</si>
  <si>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</si>
  <si>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</si>
  <si>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</si>
  <si>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</si>
  <si>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</si>
  <si>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</si>
  <si>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</si>
  <si>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</si>
  <si>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</si>
  <si>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</si>
  <si>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</si>
  <si>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</si>
  <si>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</si>
  <si>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</si>
  <si>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</si>
  <si>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</si>
  <si>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</si>
  <si>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</si>
  <si>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</si>
  <si>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</si>
  <si>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</si>
  <si>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</si>
  <si>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</si>
  <si>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</si>
  <si>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</si>
  <si>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</si>
  <si>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</si>
  <si>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</si>
  <si>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</si>
  <si>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</si>
  <si>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</si>
  <si>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</si>
  <si>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</si>
  <si>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</si>
  <si>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</si>
  <si>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</si>
  <si>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</si>
  <si>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</si>
  <si>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</si>
  <si>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</si>
  <si>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</si>
  <si>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</si>
  <si>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</si>
  <si>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</si>
  <si>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</si>
  <si>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</si>
  <si>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</si>
  <si>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</si>
  <si>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</si>
  <si>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</si>
  <si>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</si>
  <si>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</si>
  <si>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</si>
  <si>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</si>
  <si>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</si>
  <si>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</si>
  <si>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</si>
  <si>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</si>
  <si>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</si>
  <si>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</si>
  <si>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</si>
  <si>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</si>
  <si>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</si>
  <si>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</si>
  <si>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</si>
  <si>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</si>
  <si>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</si>
  <si>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</si>
  <si>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</si>
  <si>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</si>
  <si>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</si>
  <si>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</si>
  <si>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</si>
  <si>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</si>
  <si>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</si>
  <si>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</si>
  <si>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</si>
  <si>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</si>
  <si>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</si>
  <si>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</si>
  <si>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</si>
  <si>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</si>
  <si>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</si>
  <si>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</si>
  <si>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</si>
  <si>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</si>
  <si>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</si>
  <si>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</si>
  <si>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</si>
  <si>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</si>
  <si>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</si>
  <si>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</si>
  <si>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</si>
  <si>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</si>
  <si>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</si>
  <si>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</si>
  <si>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</si>
  <si>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</si>
  <si>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</si>
  <si>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</si>
  <si>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</si>
  <si>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</si>
  <si>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</si>
  <si>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</si>
  <si>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</si>
  <si>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</si>
  <si>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</si>
  <si>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</si>
  <si>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</si>
  <si>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</si>
  <si>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</si>
  <si>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</si>
  <si>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</si>
  <si>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</si>
  <si>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</si>
  <si>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</si>
  <si>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</si>
  <si>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</si>
  <si>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</si>
  <si>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</si>
  <si>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</si>
  <si>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</si>
  <si>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</si>
  <si>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</si>
  <si>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</si>
  <si>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</si>
  <si>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</si>
  <si>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</si>
  <si>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</si>
  <si>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</si>
  <si>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</si>
  <si>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</si>
  <si>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</si>
  <si>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</si>
  <si>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</si>
  <si>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</si>
  <si>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</si>
  <si>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</si>
  <si>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</si>
  <si>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</si>
  <si>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</si>
  <si>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</si>
  <si>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</si>
  <si>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</si>
  <si>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</si>
  <si>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</si>
  <si>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</si>
  <si>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</si>
  <si>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</si>
  <si>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</si>
  <si>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</si>
  <si>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</si>
  <si>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</si>
  <si>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</si>
  <si>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</si>
  <si>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</si>
  <si>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</si>
  <si>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</si>
  <si>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</si>
  <si>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</si>
  <si>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</si>
  <si>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</si>
  <si>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</si>
  <si>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</si>
  <si>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</si>
  <si>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</si>
  <si>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</si>
  <si>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</si>
  <si>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</si>
  <si>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</si>
  <si>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</si>
  <si>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</si>
  <si>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</si>
  <si>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</si>
  <si>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</si>
  <si>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</si>
  <si>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</si>
  <si>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</si>
  <si>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</si>
  <si>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</si>
  <si>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</si>
  <si>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</si>
  <si>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</si>
  <si>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</si>
  <si>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</si>
  <si>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</si>
  <si>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</si>
  <si>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</si>
  <si>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</si>
  <si>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</si>
  <si>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</si>
  <si>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</si>
  <si>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</si>
  <si>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</si>
  <si>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</si>
  <si>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</si>
  <si>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</si>
  <si>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</si>
  <si>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</si>
  <si>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</si>
  <si>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</si>
  <si>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</si>
  <si>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</si>
  <si>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</si>
  <si>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</si>
  <si>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</si>
  <si>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</si>
  <si>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</si>
  <si>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</si>
  <si>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</si>
  <si>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</si>
  <si>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</si>
  <si>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</si>
  <si>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</si>
  <si>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</si>
  <si>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</si>
  <si>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</si>
  <si>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</si>
  <si>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</si>
  <si>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</si>
  <si>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</si>
  <si>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</si>
  <si>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</si>
  <si>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</si>
  <si>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</si>
  <si>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</si>
  <si>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</si>
  <si>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</si>
  <si>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</si>
  <si>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</si>
  <si>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</si>
  <si>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</si>
  <si>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</si>
  <si>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</si>
  <si>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</si>
  <si>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</si>
  <si>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</si>
  <si>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</si>
  <si>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</si>
  <si>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</si>
  <si>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</si>
  <si>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</si>
  <si>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</si>
  <si>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</si>
  <si>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</si>
  <si>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</si>
  <si>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</si>
  <si>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</si>
  <si>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</si>
  <si>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</si>
  <si>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</si>
  <si>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</si>
  <si>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</si>
  <si>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</si>
  <si>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</si>
  <si>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</si>
  <si>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</si>
  <si>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</si>
  <si>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</si>
  <si>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</si>
  <si>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</si>
  <si>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</si>
  <si>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</si>
  <si>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</si>
  <si>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</si>
  <si>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</si>
  <si>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</si>
  <si>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</si>
  <si>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</si>
  <si>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</si>
  <si>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</si>
  <si>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</si>
  <si>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</si>
  <si>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</si>
  <si>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</si>
  <si>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</si>
  <si>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</si>
  <si>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</si>
  <si>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</si>
  <si>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</si>
  <si>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</si>
  <si>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</si>
  <si>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</si>
  <si>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</si>
  <si>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</si>
  <si>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</si>
  <si>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</si>
  <si>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</si>
  <si>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</si>
  <si>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</si>
  <si>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</si>
  <si>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</si>
  <si>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</si>
  <si>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</si>
  <si>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</si>
  <si>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</si>
  <si>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</si>
  <si>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</si>
  <si>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</si>
  <si>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</si>
  <si>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</si>
  <si>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</si>
  <si>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</si>
  <si>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</si>
  <si>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</si>
  <si>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</si>
  <si>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</si>
  <si>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</si>
  <si>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</si>
  <si>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</si>
  <si>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</si>
  <si>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</si>
  <si>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</si>
  <si>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</si>
  <si>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</si>
  <si>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</si>
  <si>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</si>
  <si>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</si>
  <si>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</si>
  <si>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</si>
  <si>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</si>
  <si>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</si>
  <si>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</si>
  <si>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</si>
  <si>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</si>
  <si>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</si>
  <si>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</si>
  <si>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</si>
  <si>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</si>
  <si>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</si>
  <si>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</si>
  <si>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</si>
  <si>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</si>
  <si>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</si>
  <si>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</si>
  <si>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</si>
  <si>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</si>
  <si>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</si>
  <si>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</si>
  <si>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</si>
  <si>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</si>
  <si>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</si>
  <si>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</si>
  <si>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</si>
  <si>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</si>
  <si>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</si>
  <si>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</si>
  <si>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</si>
  <si>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</si>
  <si>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</si>
  <si>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</si>
  <si>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</si>
  <si>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</si>
  <si>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</si>
  <si>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</si>
  <si>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</si>
  <si>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</si>
  <si>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</si>
  <si>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</si>
  <si>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</si>
  <si>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</si>
  <si>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</si>
  <si>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</si>
  <si>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</si>
  <si>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</si>
  <si>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</si>
  <si>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</si>
  <si>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</si>
  <si>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</si>
  <si>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</si>
  <si>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</si>
  <si>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</si>
  <si>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</si>
  <si>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</si>
  <si>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</si>
  <si>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</si>
  <si>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</si>
  <si>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</si>
  <si>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</si>
  <si>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</si>
  <si>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</si>
  <si>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</si>
  <si>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</si>
  <si>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</si>
  <si>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</si>
  <si>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</si>
  <si>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</si>
  <si>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</si>
  <si>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</si>
  <si>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</si>
  <si>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</si>
  <si>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</si>
  <si>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</si>
  <si>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</si>
  <si>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</si>
  <si>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</si>
  <si>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</si>
  <si>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</si>
  <si>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</si>
  <si>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</si>
  <si>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</si>
  <si>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</si>
  <si>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</si>
  <si>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</si>
  <si>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</si>
  <si>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</si>
  <si>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</si>
  <si>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</si>
  <si>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</si>
  <si>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</si>
  <si>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</si>
  <si>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</si>
  <si>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</si>
  <si>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</si>
  <si>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</si>
  <si>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</si>
  <si>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</si>
  <si>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</si>
  <si>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</si>
  <si>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</si>
  <si>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</si>
  <si>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</si>
  <si>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</si>
  <si>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</si>
  <si>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</si>
  <si>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</si>
  <si>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</si>
  <si>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</si>
  <si>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</si>
  <si>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</si>
  <si>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</si>
  <si>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</si>
  <si>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</si>
  <si>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</si>
  <si>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</si>
  <si>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</si>
  <si>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</si>
  <si>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</si>
  <si>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</si>
  <si>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</si>
  <si>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</si>
  <si>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</si>
  <si>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</si>
  <si>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</si>
  <si>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</si>
  <si>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</si>
  <si>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</si>
  <si>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</si>
  <si>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</si>
  <si>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</si>
  <si>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</si>
  <si>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</si>
  <si>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</si>
  <si>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</si>
  <si>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</si>
  <si>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</si>
  <si>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</si>
  <si>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</si>
  <si>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</si>
  <si>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</si>
  <si>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</si>
  <si>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</si>
  <si>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</si>
  <si>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</si>
  <si>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</si>
  <si>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</si>
  <si>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</si>
  <si>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</si>
  <si>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</si>
  <si>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</si>
  <si>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</si>
  <si>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</si>
  <si>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</si>
  <si>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</si>
  <si>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</si>
  <si>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</si>
  <si>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</si>
  <si>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</si>
  <si>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</si>
  <si>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</si>
  <si>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</si>
  <si>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</si>
  <si>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</si>
  <si>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</si>
  <si>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</si>
  <si>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</si>
  <si>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</si>
  <si>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</si>
  <si>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</si>
  <si>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</si>
  <si>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</si>
  <si>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</si>
  <si>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</si>
  <si>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</si>
  <si>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</si>
  <si>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</si>
  <si>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</si>
  <si>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</si>
  <si>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</si>
  <si>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</si>
  <si>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</si>
  <si>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</si>
  <si>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</si>
  <si>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</si>
  <si>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</si>
  <si>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</si>
  <si>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</si>
  <si>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</si>
  <si>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</si>
  <si>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</si>
  <si>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</si>
  <si>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</si>
  <si>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</si>
  <si>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</si>
  <si>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</si>
  <si>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</si>
  <si>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</si>
  <si>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</si>
  <si>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</si>
  <si>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</si>
  <si>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</si>
  <si>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</si>
  <si>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</si>
  <si>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</si>
  <si>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</si>
  <si>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</si>
  <si>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</si>
  <si>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</si>
  <si>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</si>
  <si>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</si>
  <si>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</si>
  <si>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</si>
  <si>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</si>
  <si>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</si>
  <si>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</si>
  <si>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</si>
  <si>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</si>
  <si>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</si>
  <si>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</si>
  <si>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</si>
  <si>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</si>
  <si>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</si>
  <si>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</si>
  <si>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</si>
  <si>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</si>
  <si>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</si>
  <si>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</si>
  <si>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</si>
  <si>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</si>
  <si>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</si>
  <si>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</si>
  <si>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</si>
  <si>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</si>
  <si>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</si>
  <si>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</si>
  <si>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</si>
  <si>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</si>
  <si>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</si>
  <si>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</si>
  <si>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</si>
  <si>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</si>
  <si>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</si>
  <si>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</si>
  <si>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</si>
  <si>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</si>
  <si>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</si>
  <si>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</si>
  <si>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</si>
  <si>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</si>
  <si>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</si>
  <si>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</si>
  <si>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</si>
  <si>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</si>
  <si>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</si>
  <si>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</si>
  <si>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</si>
  <si>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</si>
  <si>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</si>
  <si>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</si>
  <si>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</si>
  <si>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</si>
  <si>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</si>
  <si>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</si>
  <si>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</si>
  <si>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</si>
  <si>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</si>
  <si>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</si>
  <si>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</si>
  <si>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</si>
  <si>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</si>
  <si>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</si>
  <si>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</si>
  <si>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</si>
  <si>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</si>
  <si>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</si>
  <si>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</si>
  <si>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</si>
  <si>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</si>
  <si>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</si>
  <si>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</si>
  <si>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</si>
  <si>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</si>
  <si>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</si>
  <si>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</si>
  <si>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</si>
  <si>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</si>
  <si>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</si>
  <si>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</si>
  <si>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</si>
  <si>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</si>
  <si>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</si>
  <si>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</si>
  <si>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</si>
  <si>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</si>
  <si>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</si>
  <si>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</si>
  <si>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</si>
  <si>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</si>
  <si>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</si>
  <si>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</si>
  <si>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</si>
  <si>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</si>
  <si>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</si>
  <si>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</si>
  <si>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</si>
  <si>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</si>
  <si>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</si>
  <si>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</si>
  <si>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</si>
  <si>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</si>
  <si>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</si>
  <si>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</si>
  <si>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</si>
  <si>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</si>
  <si>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</si>
  <si>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</si>
  <si>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</si>
  <si>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</si>
  <si>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</si>
  <si>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</si>
  <si>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</si>
  <si>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</si>
  <si>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</si>
  <si>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</si>
  <si>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</si>
  <si>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</si>
  <si>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</si>
  <si>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</si>
  <si>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</si>
  <si>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</si>
  <si>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</si>
  <si>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</si>
  <si>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</si>
  <si>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</si>
  <si>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</si>
  <si>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</si>
  <si>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</si>
  <si>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</si>
  <si>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</si>
  <si>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</si>
  <si>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</si>
  <si>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</si>
  <si>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</si>
  <si>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</si>
  <si>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</si>
  <si>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</si>
  <si>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</si>
  <si>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</si>
  <si>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</si>
  <si>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</si>
  <si>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</si>
  <si>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</si>
  <si>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</si>
  <si>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</si>
  <si>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</si>
  <si>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</si>
  <si>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</si>
  <si>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</si>
  <si>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</si>
  <si>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</si>
  <si>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</si>
  <si>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</si>
  <si>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</si>
  <si>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</si>
  <si>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</si>
  <si>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</si>
  <si>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</si>
  <si>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</si>
  <si>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</si>
  <si>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</si>
  <si>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</si>
  <si>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</si>
  <si>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</si>
  <si>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</si>
  <si>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</si>
  <si>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</si>
  <si>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</si>
  <si>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</si>
  <si>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</si>
  <si>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</si>
  <si>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</si>
  <si>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</si>
  <si>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</si>
  <si>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</si>
  <si>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</si>
  <si>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</si>
  <si>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</si>
  <si>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</si>
  <si>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</si>
  <si>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</si>
  <si>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</si>
  <si>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</si>
  <si>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</si>
  <si>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</si>
  <si>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</si>
  <si>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</si>
  <si>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</si>
  <si>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</si>
  <si>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</si>
  <si>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</si>
  <si>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</si>
  <si>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</si>
  <si>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</si>
  <si>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</si>
  <si>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</si>
  <si>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</si>
  <si>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</si>
  <si>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</si>
  <si>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</si>
  <si>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</si>
  <si>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</si>
  <si>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</si>
  <si>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</si>
  <si>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</si>
  <si>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</si>
  <si>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</si>
  <si>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</si>
  <si>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</si>
  <si>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</si>
  <si>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</si>
  <si>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</si>
  <si>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</si>
  <si>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</si>
  <si>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</si>
  <si>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</si>
  <si>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</si>
  <si>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</si>
  <si>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</si>
  <si>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</si>
  <si>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</si>
  <si>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</si>
  <si>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</si>
  <si>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</si>
  <si>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</si>
  <si>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</si>
  <si>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</si>
  <si>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</si>
  <si>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</si>
  <si>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</si>
  <si>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</si>
  <si>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</si>
  <si>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</si>
  <si>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</si>
  <si>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</si>
  <si>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</si>
  <si>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</si>
  <si>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</si>
  <si>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</si>
  <si>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</si>
  <si>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</si>
  <si>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</si>
  <si>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</si>
  <si>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</si>
  <si>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</si>
  <si>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</si>
  <si>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</si>
  <si>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</si>
  <si>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</si>
  <si>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</si>
  <si>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</si>
  <si>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</si>
  <si>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</si>
  <si>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</si>
  <si>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</si>
  <si>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</si>
  <si>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</si>
  <si>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</si>
  <si>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</si>
  <si>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</si>
  <si>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</si>
  <si>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</si>
  <si>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</si>
  <si>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</si>
  <si>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</si>
  <si>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</si>
  <si>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</si>
  <si>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</si>
  <si>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</si>
  <si>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</si>
  <si>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</si>
  <si>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</si>
  <si>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</si>
  <si>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</si>
  <si>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</si>
  <si>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</si>
  <si>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</si>
  <si>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</si>
  <si>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</si>
  <si>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</si>
  <si>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</si>
  <si>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</si>
  <si>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</si>
  <si>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</si>
  <si>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</si>
  <si>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</si>
  <si>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</si>
  <si>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</si>
  <si>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</si>
  <si>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</si>
  <si>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</si>
  <si>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</si>
  <si>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</si>
  <si>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</si>
  <si>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</si>
  <si>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</si>
  <si>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</si>
  <si>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</si>
  <si>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</si>
  <si>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</si>
  <si>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</si>
  <si>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</si>
  <si>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</si>
  <si>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</si>
  <si>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</si>
  <si>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</si>
  <si>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</si>
  <si>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</si>
  <si>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</si>
  <si>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</si>
  <si>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</si>
  <si>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</si>
  <si>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</si>
  <si>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</si>
  <si>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</si>
  <si>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</si>
  <si>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</si>
  <si>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</si>
  <si>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</si>
  <si>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</si>
  <si>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</si>
  <si>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</si>
  <si>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</si>
  <si>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</si>
  <si>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</si>
  <si>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</si>
  <si>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</si>
  <si>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</si>
  <si>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</si>
  <si>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</si>
  <si>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</si>
  <si>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</si>
  <si>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</si>
  <si>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</si>
  <si>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</si>
  <si>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</si>
  <si>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</si>
  <si>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</si>
  <si>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</si>
  <si>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</si>
  <si>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</si>
  <si>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</si>
  <si>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</si>
  <si>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</si>
  <si>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</si>
  <si>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</si>
  <si>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</si>
  <si>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</si>
  <si>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</si>
  <si>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</si>
  <si>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</si>
  <si>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</si>
  <si>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</si>
  <si>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</si>
  <si>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</si>
  <si>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</si>
  <si>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</si>
  <si>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</si>
  <si>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</si>
  <si>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</si>
  <si>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</si>
  <si>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</si>
  <si>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</si>
  <si>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</si>
  <si>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</si>
  <si>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</si>
  <si>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</si>
  <si>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</si>
  <si>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</si>
  <si>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</si>
  <si>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</si>
  <si>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</si>
  <si>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</si>
  <si>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</si>
  <si>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</si>
  <si>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</si>
  <si>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</si>
  <si>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</si>
  <si>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</si>
  <si>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</si>
  <si>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</si>
  <si>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</si>
  <si>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</si>
  <si>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</si>
  <si>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</si>
  <si>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</si>
  <si>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</si>
  <si>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</si>
  <si>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</si>
  <si>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</si>
  <si>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</si>
  <si>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</si>
  <si>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</si>
  <si>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</si>
  <si>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</si>
  <si>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</si>
  <si>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</si>
  <si>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</si>
  <si>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</si>
  <si>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</si>
  <si>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</si>
  <si>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</si>
  <si>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</si>
  <si>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</si>
  <si>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</si>
  <si>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</si>
  <si>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</si>
  <si>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</si>
  <si>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</si>
  <si>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</si>
  <si>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</si>
  <si>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</si>
  <si>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</si>
  <si>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</si>
  <si>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</si>
  <si>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</si>
  <si>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</si>
  <si>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</si>
  <si>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</si>
  <si>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</si>
  <si>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</si>
  <si>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</si>
  <si>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</si>
  <si>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</si>
  <si>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</si>
  <si>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</si>
  <si>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</si>
  <si>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</si>
  <si>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</si>
  <si>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</si>
  <si>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</si>
  <si>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</si>
  <si>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</si>
  <si>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</si>
  <si>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</si>
  <si>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</si>
  <si>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</si>
  <si>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</si>
  <si>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</si>
  <si>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</si>
  <si>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</si>
  <si>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</si>
  <si>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</si>
  <si>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</si>
  <si>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</si>
  <si>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</si>
  <si>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</si>
  <si>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</si>
  <si>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</si>
  <si>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</si>
  <si>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</si>
  <si>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</si>
  <si>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</si>
  <si>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</si>
  <si>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</si>
  <si>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</si>
  <si>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</si>
  <si>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</si>
  <si>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</si>
  <si>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</si>
  <si>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</si>
  <si>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</si>
  <si>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</si>
  <si>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</si>
  <si>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</si>
  <si>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</si>
  <si>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</si>
  <si>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</si>
  <si>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</si>
  <si>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</si>
  <si>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</si>
  <si>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</si>
  <si>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</si>
  <si>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</si>
  <si>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</si>
  <si>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</si>
  <si>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</si>
  <si>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</si>
  <si>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</si>
  <si>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</si>
  <si>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</si>
  <si>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</si>
  <si>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</si>
  <si>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</si>
  <si>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</si>
  <si>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</si>
  <si>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</si>
  <si>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</si>
  <si>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</si>
  <si>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</si>
  <si>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</si>
  <si>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</si>
  <si>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</si>
  <si>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</si>
  <si>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</si>
  <si>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</si>
  <si>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</si>
  <si>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</si>
  <si>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</si>
  <si>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</si>
  <si>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</si>
  <si>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</si>
  <si>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</si>
  <si>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</si>
  <si>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</si>
  <si>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</si>
  <si>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</si>
  <si>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</si>
  <si>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</si>
  <si>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</si>
  <si>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</si>
  <si>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</si>
  <si>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</si>
  <si>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</si>
  <si>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</si>
  <si>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</si>
  <si>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</si>
  <si>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</si>
  <si>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</si>
  <si>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</si>
  <si>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</si>
  <si>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</si>
  <si>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</si>
  <si>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</si>
  <si>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</si>
  <si>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</si>
  <si>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</si>
  <si>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</si>
  <si>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</si>
  <si>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</si>
  <si>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</si>
  <si>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</si>
  <si>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</si>
  <si>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</si>
  <si>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</si>
  <si>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</si>
  <si>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</si>
  <si>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</si>
  <si>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</si>
  <si>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</si>
  <si>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</si>
  <si>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</si>
  <si>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</si>
  <si>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</si>
  <si>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</si>
  <si>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</si>
  <si>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</si>
  <si>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</si>
  <si>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</si>
  <si>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</si>
  <si>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</si>
  <si>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</si>
  <si>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</si>
  <si>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</si>
  <si>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</si>
  <si>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</si>
  <si>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</si>
  <si>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</si>
  <si>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</si>
  <si>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</si>
  <si>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</si>
  <si>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</si>
  <si>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</si>
  <si>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</si>
  <si>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</si>
  <si>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</si>
  <si>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</si>
  <si>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</si>
  <si>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</si>
  <si>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</si>
  <si>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</si>
  <si>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</si>
  <si>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</si>
  <si>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</si>
  <si>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</si>
  <si>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</si>
  <si>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</si>
  <si>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</si>
  <si>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</si>
  <si>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</si>
  <si>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</si>
  <si>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</si>
  <si>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</si>
  <si>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</si>
  <si>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</si>
  <si>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</si>
  <si>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</si>
  <si>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</si>
  <si>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</si>
  <si>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</si>
  <si>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</si>
  <si>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</si>
  <si>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</si>
  <si>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</si>
  <si>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</si>
  <si>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</si>
  <si>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</si>
  <si>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</si>
  <si>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</si>
  <si>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</si>
  <si>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</si>
  <si>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</si>
  <si>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</si>
  <si>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</si>
  <si>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</si>
  <si>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</si>
  <si>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</si>
  <si>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</si>
  <si>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</si>
  <si>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</si>
  <si>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</si>
  <si>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</si>
  <si>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</si>
  <si>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</si>
  <si>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</si>
  <si>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</si>
  <si>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</si>
  <si>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</si>
  <si>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</si>
  <si>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</si>
  <si>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</si>
  <si>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</si>
  <si>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</si>
  <si>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</si>
  <si>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</si>
  <si>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</si>
  <si>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</si>
  <si>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</si>
  <si>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</si>
  <si>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</si>
  <si>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</si>
  <si>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</si>
  <si>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</si>
  <si>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</si>
  <si>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</si>
  <si>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</si>
  <si>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</si>
  <si>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</si>
  <si>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</si>
  <si>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</si>
  <si>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</si>
  <si>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</si>
  <si>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</si>
  <si>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</si>
  <si>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</si>
  <si>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</si>
  <si>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</si>
  <si>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</si>
  <si>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</si>
  <si>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</si>
  <si>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</si>
  <si>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</si>
  <si>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</si>
  <si>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</si>
  <si>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</si>
  <si>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</si>
  <si>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</si>
  <si>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</si>
  <si>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</si>
  <si>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</si>
  <si>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</si>
  <si>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</si>
  <si>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</si>
  <si>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</si>
  <si>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</si>
  <si>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</si>
  <si>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</si>
  <si>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</si>
  <si>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</si>
  <si>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</si>
  <si>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</si>
  <si>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</si>
  <si>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</si>
  <si>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</si>
  <si>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</si>
  <si>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</si>
  <si>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</si>
  <si>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</si>
  <si>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</si>
  <si>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</si>
  <si>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</si>
  <si>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</si>
  <si>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</si>
  <si>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</si>
  <si>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</si>
  <si>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</si>
  <si>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</si>
  <si>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</si>
  <si>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</si>
  <si>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</si>
  <si>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</si>
  <si>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</si>
  <si>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</si>
  <si>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</si>
  <si>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</si>
  <si>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</si>
  <si>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</si>
  <si>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</si>
  <si>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</si>
  <si>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</si>
  <si>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</si>
  <si>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</si>
  <si>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</si>
  <si>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</si>
  <si>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</si>
  <si>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</si>
  <si>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</si>
  <si>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</si>
  <si>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</si>
  <si>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</si>
  <si>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</si>
  <si>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</si>
  <si>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</si>
  <si>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</si>
  <si>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</si>
  <si>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</si>
  <si>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</si>
  <si>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</si>
  <si>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</si>
  <si>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</si>
  <si>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</si>
  <si>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</si>
  <si>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</si>
  <si>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</si>
  <si>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</si>
  <si>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</si>
  <si>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</si>
  <si>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</si>
  <si>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</si>
  <si>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</si>
  <si>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</si>
  <si>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</si>
  <si>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</si>
  <si>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</si>
  <si>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</si>
  <si>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</si>
  <si>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</si>
  <si>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</si>
  <si>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</si>
  <si>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</si>
  <si>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</si>
  <si>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</si>
  <si>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</si>
  <si>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</si>
  <si>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</si>
  <si>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</si>
  <si>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</si>
  <si>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</si>
  <si>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</si>
  <si>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</si>
  <si>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</si>
  <si>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</si>
  <si>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</si>
  <si>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</si>
  <si>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</si>
  <si>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</si>
  <si>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</si>
  <si>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</si>
  <si>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</si>
  <si>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</si>
  <si>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</si>
  <si>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</si>
  <si>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</si>
  <si>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</si>
  <si>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</si>
  <si>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</si>
  <si>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</si>
  <si>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</si>
  <si>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</si>
  <si>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</si>
  <si>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</si>
  <si>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</si>
  <si>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</si>
  <si>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</si>
  <si>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</si>
  <si>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</si>
  <si>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</si>
  <si>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</si>
  <si>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</si>
  <si>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</si>
  <si>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</si>
  <si>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</si>
  <si>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</si>
  <si>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</si>
  <si>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</si>
  <si>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</si>
  <si>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</si>
  <si>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</si>
  <si>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</si>
  <si>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</si>
  <si>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</si>
  <si>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</si>
  <si>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</si>
  <si>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</si>
  <si>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</si>
  <si>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</si>
  <si>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</si>
  <si>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</si>
  <si>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</si>
  <si>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</si>
  <si>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</si>
  <si>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</si>
  <si>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</si>
  <si>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</si>
  <si>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</si>
  <si>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</si>
  <si>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</si>
  <si>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</si>
  <si>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</si>
  <si>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</si>
  <si>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</si>
  <si>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</si>
  <si>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</si>
  <si>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</si>
  <si>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</si>
  <si>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</si>
  <si>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</si>
  <si>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</si>
  <si>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</si>
  <si>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</si>
  <si>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</si>
  <si>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</si>
  <si>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</si>
  <si>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</si>
  <si>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</si>
  <si>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</si>
  <si>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</si>
  <si>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</si>
  <si>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</si>
  <si>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</si>
  <si>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</si>
  <si>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</si>
  <si>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</si>
  <si>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</si>
  <si>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</si>
  <si>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</si>
  <si>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</si>
  <si>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</si>
  <si>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</si>
  <si>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</si>
  <si>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</si>
  <si>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</si>
  <si>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</si>
  <si>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</si>
  <si>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</si>
  <si>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</si>
  <si>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</si>
  <si>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</si>
  <si>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</si>
  <si>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</si>
  <si>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</si>
  <si>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</si>
  <si>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</si>
  <si>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</si>
  <si>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</si>
  <si>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</si>
  <si>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</si>
  <si>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</si>
  <si>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</si>
  <si>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</si>
  <si>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</si>
  <si>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</si>
  <si>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</si>
  <si>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</si>
  <si>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</si>
  <si>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</si>
  <si>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</si>
  <si>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</si>
  <si>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</si>
  <si>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</si>
  <si>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</si>
  <si>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</si>
  <si>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</si>
  <si>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</si>
  <si>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</si>
  <si>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</si>
  <si>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</si>
  <si>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</si>
  <si>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</si>
  <si>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</si>
  <si>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</si>
  <si>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</si>
  <si>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</si>
  <si>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</si>
  <si>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</si>
  <si>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</si>
  <si>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</si>
  <si>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</si>
  <si>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</si>
  <si>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</si>
  <si>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</si>
  <si>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</si>
  <si>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</si>
  <si>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</si>
  <si>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</si>
  <si>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</si>
  <si>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</si>
  <si>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</si>
  <si>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</si>
  <si>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</si>
  <si>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</si>
  <si>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</si>
  <si>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</si>
  <si>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</si>
  <si>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</si>
  <si>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</si>
  <si>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</si>
  <si>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</si>
  <si>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</si>
  <si>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</si>
  <si>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</si>
  <si>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</si>
  <si>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</si>
  <si>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</si>
  <si>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</si>
  <si>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</si>
  <si>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</si>
  <si>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</si>
  <si>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</si>
  <si>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</si>
  <si>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</si>
  <si>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</si>
  <si>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</si>
  <si>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</si>
  <si>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</si>
  <si>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</si>
  <si>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</si>
  <si>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</si>
  <si>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</si>
  <si>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</si>
  <si>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</si>
  <si>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</si>
  <si>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</si>
  <si>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</si>
  <si>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</si>
  <si>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</si>
  <si>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</si>
  <si>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</si>
  <si>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</si>
  <si>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</si>
  <si>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</si>
  <si>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</si>
  <si>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</si>
  <si>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</si>
  <si>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</si>
  <si>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</si>
  <si>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</si>
  <si>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</si>
  <si>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</si>
  <si>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</si>
  <si>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</si>
  <si>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</si>
  <si>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</si>
  <si>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</si>
  <si>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</si>
  <si>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</si>
  <si>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</si>
  <si>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</si>
  <si>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</si>
  <si>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</si>
  <si>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</si>
  <si>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</si>
  <si>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</si>
  <si>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</si>
  <si>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</si>
  <si>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</si>
  <si>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</si>
  <si>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</si>
  <si>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</si>
  <si>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</si>
  <si>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</si>
  <si>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</si>
  <si>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</si>
  <si>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</si>
  <si>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</si>
  <si>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</si>
  <si>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</si>
  <si>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</si>
  <si>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</si>
  <si>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</si>
  <si>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</si>
  <si>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</si>
  <si>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</si>
  <si>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</si>
  <si>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</si>
  <si>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</si>
  <si>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</si>
  <si>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</si>
  <si>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</si>
  <si>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</si>
  <si>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</si>
  <si>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</si>
  <si>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</si>
  <si>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</si>
  <si>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</si>
  <si>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</si>
  <si>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</si>
  <si>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</si>
  <si>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</si>
  <si>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</si>
  <si>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</si>
  <si>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</si>
  <si>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</si>
  <si>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</si>
  <si>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</si>
  <si>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</si>
  <si>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</si>
  <si>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</si>
  <si>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</si>
  <si>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</si>
  <si>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</si>
  <si>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</si>
  <si>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</si>
  <si>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</si>
  <si>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</si>
  <si>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</si>
  <si>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</si>
  <si>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</si>
  <si>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</si>
  <si>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</si>
  <si>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</si>
  <si>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</si>
  <si>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</si>
  <si>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</si>
  <si>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</si>
  <si>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</si>
  <si>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</si>
  <si>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</si>
  <si>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</si>
  <si>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</si>
  <si>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</si>
  <si>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</si>
  <si>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</si>
  <si>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</si>
  <si>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</si>
  <si>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</si>
  <si>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</si>
  <si>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</si>
  <si>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</si>
  <si>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</si>
  <si>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</si>
  <si>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</si>
  <si>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</si>
  <si>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</si>
  <si>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</si>
  <si>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</si>
  <si>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</si>
  <si>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</si>
  <si>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</si>
  <si>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</si>
  <si>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</si>
  <si>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</si>
  <si>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</si>
  <si>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</si>
  <si>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</si>
  <si>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</si>
  <si>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</si>
  <si>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</si>
  <si>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</si>
  <si>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</si>
  <si>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</si>
  <si>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</si>
  <si>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</si>
  <si>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</si>
  <si>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</si>
  <si>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</si>
  <si>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</si>
  <si>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</si>
  <si>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</si>
  <si>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</si>
  <si>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</si>
  <si>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</si>
  <si>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</si>
  <si>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</si>
  <si>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</si>
  <si>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</si>
  <si>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</si>
  <si>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</si>
  <si>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</si>
  <si>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</si>
  <si>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</si>
  <si>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</si>
  <si>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</si>
  <si>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</si>
  <si>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</si>
  <si>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</si>
  <si>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</si>
  <si>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</si>
  <si>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</si>
  <si>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</si>
  <si>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</si>
  <si>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</si>
  <si>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</si>
  <si>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</si>
  <si>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</si>
  <si>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</si>
  <si>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</si>
  <si>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</si>
  <si>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</si>
  <si>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</si>
  <si>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</si>
  <si>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</si>
  <si>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</si>
  <si>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</si>
  <si>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</si>
  <si>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</si>
  <si>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</si>
  <si>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</si>
  <si>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</si>
  <si>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</si>
  <si>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</si>
  <si>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</si>
  <si>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</si>
  <si>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</si>
  <si>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</si>
  <si>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</si>
  <si>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</si>
  <si>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</si>
  <si>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</si>
  <si>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</si>
  <si>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</si>
  <si>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</si>
  <si>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</si>
  <si>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</si>
  <si>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</si>
  <si>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</si>
  <si>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</si>
  <si>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</si>
  <si>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</si>
  <si>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</si>
  <si>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</si>
  <si>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</si>
  <si>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</si>
  <si>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</si>
  <si>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</si>
  <si>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</si>
  <si>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</si>
  <si>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</si>
  <si>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</si>
  <si>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</si>
  <si>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</si>
  <si>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</si>
  <si>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</si>
  <si>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</si>
  <si>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</si>
  <si>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</si>
  <si>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</si>
  <si>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</si>
  <si>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</si>
  <si>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</si>
  <si>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</si>
  <si>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</si>
  <si>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</si>
  <si>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</si>
  <si>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</si>
  <si>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</si>
  <si>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</si>
  <si>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</si>
  <si>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</si>
  <si>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</si>
  <si>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</si>
  <si>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</si>
  <si>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</si>
  <si>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</si>
  <si>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</si>
  <si>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</si>
  <si>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</si>
  <si>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</si>
  <si>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</si>
  <si>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</si>
  <si>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</si>
  <si>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</si>
  <si>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</si>
  <si>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</si>
  <si>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</si>
  <si>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</si>
  <si>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</si>
  <si>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</si>
  <si>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</si>
  <si>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</si>
  <si>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</si>
  <si>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</si>
  <si>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</si>
  <si>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</si>
  <si>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</si>
  <si>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</si>
  <si>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</si>
  <si>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</si>
  <si>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</si>
  <si>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</si>
  <si>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</si>
  <si>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</si>
  <si>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</si>
  <si>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</si>
  <si>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</si>
  <si>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</si>
  <si>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</si>
  <si>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</si>
  <si>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</si>
  <si>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</si>
  <si>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</si>
  <si>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</si>
  <si>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</si>
  <si>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</si>
  <si>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</si>
  <si>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</si>
  <si>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</si>
  <si>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</si>
  <si>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</si>
  <si>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</si>
  <si>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</si>
  <si>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</si>
  <si>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</si>
  <si>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</si>
  <si>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</si>
  <si>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</si>
  <si>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</si>
  <si>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</si>
  <si>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</si>
  <si>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</si>
  <si>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</si>
  <si>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</si>
  <si>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</si>
  <si>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</si>
  <si>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</si>
  <si>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</si>
  <si>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</si>
  <si>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</si>
  <si>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</si>
  <si>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</si>
  <si>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</si>
  <si>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</si>
  <si>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</si>
  <si>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</si>
  <si>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</si>
  <si>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</si>
  <si>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</si>
  <si>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</si>
  <si>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</si>
  <si>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</si>
  <si>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</si>
  <si>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</si>
  <si>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</si>
  <si>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</si>
  <si>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</si>
  <si>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</si>
  <si>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</si>
  <si>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</si>
  <si>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</si>
  <si>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</si>
  <si>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</si>
  <si>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</si>
  <si>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</si>
  <si>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</si>
  <si>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</si>
  <si>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</si>
  <si>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</si>
  <si>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</si>
  <si>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</si>
  <si>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</si>
  <si>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</si>
  <si>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</si>
  <si>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</si>
  <si>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</si>
  <si>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</si>
  <si>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</si>
  <si>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</si>
  <si>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</si>
  <si>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</si>
  <si>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</si>
  <si>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</si>
  <si>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</si>
  <si>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</si>
  <si>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</si>
  <si>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</si>
  <si>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</si>
  <si>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</si>
  <si>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</si>
  <si>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</si>
  <si>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</si>
  <si>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</si>
  <si>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</si>
  <si>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</si>
  <si>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</si>
  <si>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</si>
  <si>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</si>
  <si>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</si>
  <si>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</si>
  <si>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</si>
  <si>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</si>
  <si>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</si>
  <si>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</si>
  <si>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</si>
  <si>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</si>
  <si>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</si>
  <si>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</si>
  <si>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</si>
  <si>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</si>
  <si>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</si>
  <si>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</si>
  <si>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</si>
  <si>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</si>
  <si>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</si>
  <si>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</si>
  <si>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</si>
  <si>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</si>
  <si>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</si>
  <si>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</si>
  <si>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</si>
  <si>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</si>
  <si>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</si>
  <si>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</si>
  <si>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</si>
  <si>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</si>
  <si>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</si>
  <si>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</si>
  <si>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</si>
  <si>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</si>
  <si>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</si>
  <si>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</si>
  <si>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</si>
  <si>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</si>
  <si>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</si>
  <si>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</si>
  <si>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</si>
  <si>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</si>
  <si>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</si>
  <si>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</si>
  <si>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</si>
  <si>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</si>
  <si>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</si>
  <si>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</si>
  <si>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</si>
  <si>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</si>
  <si>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</si>
  <si>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</si>
  <si>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</si>
  <si>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</si>
  <si>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</si>
  <si>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</si>
  <si>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</si>
  <si>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</si>
  <si>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</si>
  <si>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</si>
  <si>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</si>
  <si>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</si>
  <si>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</si>
  <si>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</si>
  <si>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</si>
  <si>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</si>
  <si>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</si>
  <si>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</si>
  <si>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</si>
  <si>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</si>
  <si>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</si>
  <si>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</si>
  <si>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</si>
  <si>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</si>
  <si>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</si>
  <si>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</si>
  <si>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</si>
  <si>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</si>
  <si>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</si>
  <si>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</si>
  <si>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</si>
  <si>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</si>
  <si>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</si>
  <si>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</si>
  <si>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</si>
  <si>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</si>
  <si>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</si>
  <si>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</si>
  <si>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</si>
  <si>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</si>
  <si>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</si>
  <si>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</si>
  <si>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</si>
  <si>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</si>
  <si>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</si>
  <si>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</si>
  <si>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</si>
  <si>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</si>
  <si>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</si>
  <si>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</si>
  <si>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</si>
  <si>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</si>
  <si>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</si>
  <si>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</si>
  <si>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</si>
  <si>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</si>
  <si>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</si>
  <si>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</si>
  <si>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</si>
  <si>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</si>
  <si>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</si>
  <si>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</si>
  <si>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</si>
  <si>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</si>
  <si>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</si>
  <si>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</si>
  <si>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</si>
  <si>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</si>
  <si>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</si>
  <si>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</si>
  <si>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</si>
  <si>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</si>
  <si>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</si>
  <si>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</si>
  <si>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</si>
  <si>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</si>
  <si>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</si>
  <si>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</si>
  <si>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</si>
  <si>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</si>
  <si>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</si>
  <si>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</si>
  <si>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</si>
  <si>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</si>
  <si>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</si>
  <si>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</si>
  <si>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</si>
  <si>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</si>
  <si>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</si>
  <si>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</si>
  <si>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</si>
  <si>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</si>
  <si>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</si>
  <si>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</si>
  <si>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</si>
  <si>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</si>
  <si>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</si>
  <si>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</si>
  <si>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</si>
  <si>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</si>
  <si>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</si>
  <si>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</si>
  <si>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</si>
  <si>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</si>
  <si>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</si>
  <si>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</si>
  <si>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</si>
  <si>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</si>
  <si>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</si>
  <si>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</si>
  <si>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</si>
  <si>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</si>
  <si>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</si>
  <si>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</si>
  <si>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</si>
  <si>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</si>
  <si>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</si>
  <si>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</si>
  <si>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</si>
  <si>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</si>
  <si>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</si>
  <si>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</si>
  <si>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</si>
  <si>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</si>
  <si>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</si>
  <si>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</si>
  <si>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</si>
  <si>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</si>
  <si>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</si>
  <si>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</si>
  <si>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</si>
  <si>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</si>
  <si>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</si>
  <si>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</si>
  <si>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</si>
  <si>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</si>
  <si>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</si>
  <si>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</si>
  <si>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</si>
  <si>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</si>
  <si>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</si>
  <si>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</si>
  <si>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</si>
  <si>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</si>
  <si>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</si>
  <si>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</si>
  <si>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</si>
  <si>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</si>
  <si>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</si>
  <si>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</si>
  <si>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</si>
  <si>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</si>
  <si>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</si>
  <si>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</si>
  <si>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</si>
  <si>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</si>
  <si>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</si>
  <si>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</si>
  <si>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</si>
  <si>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</si>
  <si>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</si>
  <si>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</si>
  <si>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</si>
  <si>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</si>
  <si>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</si>
  <si>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</si>
  <si>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</si>
  <si>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</si>
  <si>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</si>
  <si>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</si>
  <si>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</si>
  <si>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</si>
  <si>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</si>
  <si>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</si>
  <si>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</si>
  <si>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</si>
  <si>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</si>
  <si>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</si>
  <si>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</si>
  <si>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</si>
  <si>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</si>
  <si>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</si>
  <si>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</si>
  <si>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</si>
  <si>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</si>
  <si>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</si>
  <si>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</si>
  <si>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</si>
  <si>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</si>
  <si>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</si>
  <si>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</si>
  <si>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</si>
  <si>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</si>
  <si>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</si>
  <si>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</si>
  <si>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</si>
  <si>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</si>
  <si>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</si>
  <si>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</si>
  <si>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</si>
  <si>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</si>
  <si>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</si>
  <si>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</si>
  <si>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</si>
  <si>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</si>
  <si>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</si>
  <si>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</si>
  <si>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</si>
  <si>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</si>
  <si>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</si>
  <si>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</si>
  <si>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</si>
  <si>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</si>
  <si>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</si>
  <si>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</si>
  <si>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</si>
  <si>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</si>
  <si>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</si>
  <si>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</si>
  <si>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</si>
  <si>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</si>
  <si>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</si>
  <si>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</si>
  <si>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</si>
  <si>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</si>
  <si>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</si>
  <si>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</si>
  <si>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</si>
  <si>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</si>
  <si>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</si>
  <si>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</si>
  <si>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</si>
  <si>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</si>
  <si>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</si>
  <si>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</si>
  <si>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</si>
  <si>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</si>
  <si>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</si>
  <si>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</si>
  <si>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</si>
  <si>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</si>
  <si>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</si>
  <si>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</si>
  <si>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</si>
  <si>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</si>
  <si>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</si>
  <si>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</si>
  <si>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</si>
  <si>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</si>
  <si>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</si>
  <si>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</si>
  <si>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</si>
  <si>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</si>
  <si>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</si>
  <si>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</si>
  <si>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</si>
  <si>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</si>
  <si>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</si>
  <si>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</si>
  <si>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</si>
  <si>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</si>
  <si>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</si>
  <si>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</si>
  <si>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</si>
  <si>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</si>
  <si>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</si>
  <si>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</si>
  <si>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</si>
  <si>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</si>
  <si>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</si>
  <si>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</si>
  <si>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</si>
  <si>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</si>
  <si>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</si>
  <si>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</si>
  <si>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</si>
  <si>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</si>
  <si>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</si>
  <si>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</si>
  <si>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</si>
  <si>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</si>
  <si>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</si>
  <si>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</si>
  <si>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</si>
  <si>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</si>
  <si>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</si>
  <si>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</si>
  <si>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</si>
  <si>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</si>
  <si>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</si>
  <si>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</si>
  <si>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</si>
  <si>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</si>
  <si>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</si>
  <si>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</si>
  <si>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</si>
  <si>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</si>
  <si>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</si>
  <si>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</si>
  <si>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</si>
  <si>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</si>
  <si>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</si>
  <si>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</si>
  <si>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</si>
  <si>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</si>
  <si>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</si>
  <si>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</si>
  <si>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</si>
  <si>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</si>
  <si>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</si>
  <si>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</si>
  <si>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</si>
  <si>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</si>
  <si>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</si>
  <si>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</si>
  <si>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</si>
  <si>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</si>
  <si>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</si>
  <si>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</si>
  <si>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</si>
  <si>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</si>
  <si>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</si>
  <si>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</si>
  <si>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</si>
  <si>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</si>
  <si>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</si>
  <si>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</si>
  <si>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</si>
  <si>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</si>
  <si>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</si>
  <si>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</si>
  <si>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</si>
  <si>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</si>
  <si>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</si>
  <si>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</si>
  <si>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</si>
  <si>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</si>
  <si>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</si>
  <si>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</si>
  <si>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</si>
  <si>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</si>
  <si>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</si>
  <si>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</si>
  <si>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</si>
  <si>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</si>
  <si>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</si>
  <si>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</si>
  <si>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</si>
  <si>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</si>
  <si>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</si>
  <si>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</si>
  <si>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</si>
  <si>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</si>
  <si>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</si>
  <si>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</si>
  <si>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</si>
  <si>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</si>
  <si>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</si>
  <si>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</si>
  <si>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</si>
  <si>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</si>
  <si>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</si>
  <si>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</si>
  <si>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</si>
  <si>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</si>
  <si>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</si>
  <si>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</si>
  <si>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</si>
  <si>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</si>
  <si>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</si>
  <si>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</si>
  <si>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</si>
  <si>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</si>
  <si>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</si>
  <si>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</si>
  <si>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</si>
  <si>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</si>
  <si>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</si>
  <si>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</si>
  <si>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</si>
  <si>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</si>
  <si>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</si>
  <si>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</si>
  <si>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</si>
  <si>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</si>
  <si>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</si>
  <si>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</si>
  <si>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</si>
  <si>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</si>
  <si>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</si>
  <si>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</si>
  <si>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</si>
  <si>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</si>
  <si>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</si>
  <si>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</si>
  <si>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</si>
  <si>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</si>
  <si>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</si>
  <si>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</si>
  <si>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</si>
  <si>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</si>
  <si>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</si>
  <si>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</si>
  <si>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</si>
  <si>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</si>
  <si>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</si>
  <si>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</si>
  <si>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</si>
  <si>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</si>
  <si>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</si>
  <si>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</si>
  <si>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</si>
  <si>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</si>
  <si>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</si>
  <si>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</si>
  <si>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</si>
  <si>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</si>
  <si>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</si>
  <si>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</si>
  <si>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</si>
  <si>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</si>
  <si>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</si>
  <si>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</si>
  <si>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</si>
  <si>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</si>
  <si>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</si>
  <si>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</si>
  <si>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</si>
  <si>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</si>
  <si>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</si>
  <si>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</si>
  <si>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</si>
  <si>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</si>
  <si>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</si>
  <si>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</si>
  <si>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</si>
  <si>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</si>
  <si>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</si>
  <si>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</si>
  <si>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</si>
  <si>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</si>
  <si>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</si>
  <si>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</si>
  <si>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</si>
  <si>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</si>
  <si>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</si>
  <si>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</si>
  <si>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</si>
  <si>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</si>
  <si>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</si>
  <si>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</si>
  <si>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</si>
  <si>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</si>
  <si>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</si>
  <si>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</si>
  <si>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</si>
  <si>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</si>
  <si>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</si>
  <si>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</si>
  <si>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</si>
  <si>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</si>
  <si>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</si>
  <si>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</si>
  <si>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</si>
  <si>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</si>
  <si>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</si>
  <si>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</si>
  <si>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</si>
  <si>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</si>
  <si>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</si>
  <si>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</si>
  <si>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</si>
  <si>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</si>
  <si>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</si>
  <si>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</si>
  <si>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</si>
  <si>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</si>
  <si>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</si>
  <si>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</si>
  <si>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</si>
  <si>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</si>
  <si>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</si>
  <si>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</si>
  <si>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</si>
  <si>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</si>
  <si>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</si>
  <si>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</si>
  <si>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</si>
  <si>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</si>
  <si>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</si>
  <si>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</si>
  <si>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</si>
  <si>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</si>
  <si>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</si>
  <si>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</si>
  <si>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</si>
  <si>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</si>
  <si>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</si>
  <si>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</si>
  <si>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</si>
  <si>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</si>
  <si>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</si>
  <si>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</si>
  <si>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</si>
  <si>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</si>
  <si>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</si>
  <si>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</si>
  <si>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</si>
  <si>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</si>
  <si>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</si>
  <si>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</si>
  <si>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</si>
  <si>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</si>
  <si>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</si>
  <si>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</si>
  <si>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</si>
  <si>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</si>
  <si>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</si>
  <si>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</si>
  <si>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</si>
  <si>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</si>
  <si>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</si>
  <si>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</si>
  <si>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</si>
  <si>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</si>
  <si>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</si>
  <si>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</si>
  <si>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</si>
  <si>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</si>
  <si>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</si>
  <si>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</si>
  <si>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</si>
  <si>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</si>
  <si>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</si>
  <si>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</si>
  <si>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</si>
  <si>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</si>
  <si>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</si>
  <si>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</si>
  <si>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</si>
  <si>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</si>
  <si>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</si>
  <si>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</si>
  <si>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</si>
  <si>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</si>
  <si>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</si>
  <si>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</si>
  <si>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</si>
  <si>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</si>
  <si>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</si>
  <si>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</si>
  <si>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</si>
  <si>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</si>
  <si>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</si>
  <si>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</si>
  <si>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</si>
  <si>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</si>
  <si>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</si>
  <si>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</si>
  <si>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</si>
  <si>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</si>
  <si>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</si>
  <si>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</si>
  <si>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</si>
  <si>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</si>
  <si>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</si>
  <si>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</si>
  <si>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</si>
  <si>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</si>
  <si>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</si>
  <si>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</si>
  <si>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</si>
  <si>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</si>
  <si>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</si>
  <si>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</si>
  <si>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</si>
  <si>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</si>
  <si>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</si>
  <si>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</si>
  <si>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</si>
  <si>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</si>
  <si>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</si>
  <si>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</si>
  <si>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</si>
  <si>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</si>
  <si>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</si>
  <si>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</si>
  <si>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</si>
  <si>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</si>
  <si>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</si>
  <si>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</si>
  <si>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</si>
  <si>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</si>
  <si>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</si>
  <si>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</si>
  <si>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</si>
  <si>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</si>
  <si>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</si>
  <si>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</si>
  <si>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</si>
  <si>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</si>
  <si>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</si>
  <si>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</si>
  <si>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</si>
  <si>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</si>
  <si>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</si>
  <si>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</si>
  <si>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</si>
  <si>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</si>
  <si>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</si>
  <si>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</si>
  <si>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</si>
  <si>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</si>
  <si>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</si>
  <si>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</si>
  <si>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</si>
  <si>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</si>
  <si>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</si>
  <si>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</si>
  <si>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</si>
  <si>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</si>
  <si>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</si>
  <si>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</si>
  <si>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</si>
  <si>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</si>
  <si>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</si>
  <si>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</si>
  <si>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</si>
  <si>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</si>
  <si>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</si>
  <si>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</si>
  <si>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</si>
  <si>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</si>
  <si>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</si>
  <si>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</si>
  <si>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</si>
  <si>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</si>
  <si>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</si>
  <si>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</si>
  <si>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</si>
  <si>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</si>
  <si>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</si>
  <si>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</si>
  <si>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</si>
  <si>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</si>
  <si>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</si>
  <si>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</si>
  <si>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</si>
  <si>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</si>
  <si>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</si>
  <si>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</si>
  <si>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</si>
  <si>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</si>
  <si>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</si>
  <si>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</si>
  <si>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</si>
  <si>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</si>
  <si>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</si>
  <si>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</si>
  <si>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</si>
  <si>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</si>
  <si>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</si>
  <si>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</si>
  <si>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</si>
  <si>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</si>
  <si>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</si>
  <si>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</si>
  <si>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</si>
  <si>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</si>
  <si>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</si>
  <si>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</si>
  <si>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</si>
  <si>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</si>
  <si>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</si>
  <si>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</si>
  <si>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</si>
  <si>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</si>
  <si>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</si>
  <si>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</si>
  <si>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</si>
  <si>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</si>
  <si>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</si>
  <si>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</si>
  <si>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</si>
  <si>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</si>
  <si>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</si>
  <si>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</si>
  <si>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</si>
  <si>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</si>
  <si>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</si>
  <si>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</si>
  <si>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</si>
  <si>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</si>
  <si>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</si>
  <si>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</si>
  <si>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</si>
  <si>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</si>
  <si>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</si>
  <si>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</si>
  <si>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</si>
  <si>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</si>
  <si>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</si>
  <si>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</si>
  <si>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</si>
  <si>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</si>
  <si>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</si>
  <si>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</si>
  <si>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</si>
  <si>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</si>
  <si>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</si>
  <si>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</si>
  <si>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</si>
  <si>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</si>
  <si>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</si>
  <si>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</si>
  <si>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</si>
  <si>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</si>
  <si>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</si>
  <si>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</si>
  <si>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</si>
  <si>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</si>
  <si>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</si>
  <si>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</si>
  <si>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</si>
  <si>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</si>
  <si>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</si>
  <si>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</si>
  <si>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</si>
  <si>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</si>
  <si>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</si>
  <si>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</si>
  <si>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</si>
  <si>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</si>
  <si>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</si>
  <si>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</si>
  <si>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</si>
  <si>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</si>
  <si>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</si>
  <si>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</si>
  <si>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</si>
  <si>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</si>
  <si>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</si>
  <si>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</si>
  <si>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</si>
  <si>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</si>
  <si>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</si>
  <si>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</si>
  <si>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</si>
  <si>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</si>
  <si>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</si>
  <si>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</si>
  <si>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</si>
  <si>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</si>
  <si>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</si>
  <si>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</si>
  <si>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</si>
  <si>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</si>
  <si>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</si>
  <si>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</si>
  <si>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</si>
  <si>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</si>
  <si>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</si>
  <si>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</si>
  <si>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</si>
  <si>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</si>
  <si>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</si>
  <si>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</si>
  <si>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</si>
  <si>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</si>
  <si>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</si>
  <si>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</si>
  <si>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</si>
  <si>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</si>
  <si>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</si>
  <si>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</si>
  <si>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</si>
  <si>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</si>
  <si>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</si>
  <si>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</si>
  <si>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</si>
  <si>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</si>
  <si>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</si>
  <si>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</si>
  <si>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</si>
  <si>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</si>
  <si>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</si>
  <si>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</si>
  <si>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</si>
  <si>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</si>
  <si>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</si>
  <si>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</si>
  <si>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</si>
  <si>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</si>
  <si>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</si>
  <si>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</si>
  <si>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</si>
  <si>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</si>
  <si>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</si>
  <si>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</si>
  <si>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</si>
  <si>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</si>
  <si>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</si>
  <si>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</si>
  <si>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</si>
  <si>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</si>
  <si>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</si>
  <si>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</si>
  <si>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</si>
  <si>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</si>
  <si>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</si>
  <si>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</si>
  <si>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</si>
  <si>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</si>
  <si>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</si>
  <si>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</si>
  <si>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</si>
  <si>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</si>
  <si>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</si>
  <si>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</si>
  <si>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</si>
  <si>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</si>
  <si>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</si>
  <si>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</si>
  <si>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</si>
  <si>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</si>
  <si>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</si>
  <si>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</si>
  <si>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</si>
  <si>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</si>
  <si>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</si>
  <si>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</si>
  <si>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</si>
  <si>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</si>
  <si>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</si>
  <si>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</si>
  <si>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</si>
  <si>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</si>
  <si>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</si>
  <si>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</si>
  <si>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</si>
  <si>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</si>
  <si>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</si>
  <si>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</si>
  <si>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</si>
  <si>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</si>
  <si>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</si>
  <si>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</si>
  <si>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</si>
  <si>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</si>
  <si>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</si>
  <si>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</si>
  <si>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</si>
  <si>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</si>
  <si>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</si>
  <si>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</si>
  <si>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</si>
  <si>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</si>
  <si>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</si>
  <si>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</si>
  <si>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</si>
  <si>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</si>
  <si>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</si>
  <si>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</si>
  <si>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</si>
  <si>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</si>
  <si>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</si>
  <si>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</si>
  <si>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</si>
  <si>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</si>
  <si>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</si>
  <si>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</si>
  <si>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</si>
  <si>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</si>
  <si>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</si>
  <si>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</si>
  <si>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</si>
  <si>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</si>
  <si>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</si>
  <si>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</si>
  <si>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</si>
  <si>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</si>
  <si>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</si>
  <si>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</si>
  <si>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</si>
  <si>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</si>
  <si>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</si>
  <si>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</si>
  <si>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</si>
  <si>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</si>
  <si>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</si>
  <si>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</si>
  <si>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</si>
  <si>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</si>
  <si>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</si>
  <si>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</si>
  <si>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</si>
  <si>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</si>
  <si>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</si>
  <si>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</si>
  <si>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</si>
  <si>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</si>
  <si>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</si>
  <si>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</si>
  <si>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</si>
  <si>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</si>
  <si>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</si>
  <si>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</si>
  <si>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</si>
  <si>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</si>
  <si>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</si>
  <si>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</si>
  <si>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</si>
  <si>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</si>
  <si>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</si>
  <si>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</si>
  <si>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</si>
  <si>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</si>
  <si>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</si>
  <si>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</si>
  <si>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</si>
  <si>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</si>
  <si>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</si>
  <si>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</si>
  <si>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</si>
  <si>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</si>
  <si>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</si>
  <si>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</si>
  <si>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</si>
  <si>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</si>
  <si>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</si>
  <si>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</si>
  <si>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</si>
  <si>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</si>
  <si>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</si>
  <si>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</si>
  <si>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</si>
  <si>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</si>
  <si>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</si>
  <si>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</si>
  <si>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</si>
  <si>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</si>
  <si>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</si>
  <si>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</si>
  <si>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</si>
  <si>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</si>
  <si>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</si>
  <si>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</si>
  <si>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</si>
  <si>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</si>
  <si>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</si>
  <si>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</si>
  <si>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</si>
  <si>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</si>
  <si>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</si>
  <si>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</si>
  <si>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</si>
  <si>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</si>
  <si>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</si>
  <si>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</si>
  <si>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</si>
  <si>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</si>
  <si>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</si>
  <si>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</si>
  <si>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</si>
  <si>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</si>
  <si>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</si>
  <si>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</si>
  <si>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</si>
  <si>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</si>
  <si>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</si>
  <si>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</si>
  <si>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</si>
  <si>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</si>
  <si>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</si>
  <si>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</si>
  <si>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</si>
  <si>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</si>
  <si>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</si>
  <si>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</si>
  <si>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</si>
  <si>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</si>
  <si>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</si>
  <si>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</si>
  <si>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</si>
  <si>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</si>
  <si>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</si>
  <si>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</si>
  <si>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</si>
  <si>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</si>
  <si>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</si>
  <si>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</si>
  <si>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</si>
  <si>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</si>
  <si>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</si>
  <si>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</si>
  <si>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</si>
  <si>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</si>
  <si>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</si>
  <si>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</si>
  <si>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</si>
  <si>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</si>
  <si>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</si>
  <si>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</si>
  <si>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</si>
  <si>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</si>
  <si>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</si>
  <si>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</si>
  <si>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</si>
  <si>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</si>
  <si>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</si>
  <si>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</si>
  <si>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</si>
  <si>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</si>
  <si>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</si>
  <si>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</si>
  <si>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</si>
  <si>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</si>
  <si>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</si>
  <si>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</si>
  <si>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</si>
  <si>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</si>
  <si>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</si>
  <si>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</si>
  <si>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</si>
  <si>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</si>
  <si>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</si>
  <si>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</si>
  <si>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</si>
  <si>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</si>
  <si>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</si>
  <si>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</si>
  <si>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</si>
  <si>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</si>
  <si>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</si>
  <si>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</si>
  <si>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</si>
  <si>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</si>
  <si>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</si>
  <si>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</si>
  <si>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</si>
  <si>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</si>
  <si>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</si>
  <si>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</si>
  <si>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</si>
  <si>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</si>
  <si>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</si>
  <si>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</si>
  <si>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</si>
  <si>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</si>
  <si>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</si>
  <si>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</si>
  <si>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</si>
  <si>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</si>
  <si>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</si>
  <si>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</si>
  <si>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</si>
  <si>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</si>
  <si>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</si>
  <si>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</si>
  <si>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</si>
  <si>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</si>
  <si>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</si>
  <si>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</si>
  <si>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</si>
  <si>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</si>
  <si>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</si>
  <si>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</si>
  <si>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</si>
  <si>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</si>
  <si>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</si>
  <si>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</si>
  <si>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</si>
  <si>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</si>
  <si>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</si>
  <si>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</si>
  <si>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</si>
  <si>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</si>
  <si>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</si>
  <si>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</si>
  <si>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</si>
  <si>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</si>
  <si>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</si>
  <si>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</si>
  <si>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</si>
  <si>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</si>
  <si>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</si>
  <si>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</si>
  <si>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</si>
  <si>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</si>
  <si>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</si>
  <si>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</si>
  <si>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</si>
  <si>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</si>
  <si>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</si>
  <si>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</si>
  <si>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</si>
  <si>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</si>
  <si>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</si>
  <si>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</si>
  <si>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</si>
  <si>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</si>
  <si>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</si>
  <si>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</si>
  <si>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</si>
  <si>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</si>
  <si>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</si>
  <si>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</si>
  <si>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</si>
  <si>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</si>
  <si>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</si>
  <si>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</si>
  <si>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</si>
  <si>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</si>
  <si>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</si>
  <si>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</si>
  <si>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</si>
  <si>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</si>
  <si>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</si>
  <si>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</si>
  <si>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</si>
  <si>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</si>
  <si>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</si>
  <si>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</si>
  <si>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</si>
  <si>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</si>
  <si>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</si>
  <si>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</si>
  <si>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</si>
  <si>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</si>
  <si>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</si>
  <si>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</si>
  <si>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</si>
  <si>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</si>
  <si>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</si>
  <si>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</si>
  <si>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</si>
  <si>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</si>
  <si>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</si>
  <si>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</si>
  <si>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</si>
  <si>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</si>
  <si>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</si>
  <si>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</si>
  <si>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</si>
  <si>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</si>
  <si>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</si>
  <si>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</si>
  <si>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</si>
  <si>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</si>
  <si>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</si>
  <si>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</si>
  <si>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</si>
  <si>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</si>
  <si>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</si>
  <si>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</si>
  <si>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</si>
  <si>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</si>
  <si>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</si>
  <si>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</si>
  <si>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</si>
  <si>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</si>
  <si>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</si>
  <si>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</si>
  <si>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</si>
  <si>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</si>
  <si>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</si>
  <si>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</si>
  <si>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</si>
  <si>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</si>
  <si>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</si>
  <si>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</si>
  <si>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</si>
  <si>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</si>
  <si>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</si>
  <si>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</si>
  <si>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</si>
  <si>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</si>
  <si>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</si>
  <si>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</si>
  <si>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</si>
  <si>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</si>
  <si>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</si>
  <si>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</si>
  <si>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</si>
  <si>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</si>
  <si>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</si>
  <si>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</si>
  <si>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</si>
  <si>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</si>
  <si>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</si>
  <si>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</si>
  <si>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</si>
  <si>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</si>
  <si>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</si>
  <si>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</si>
  <si>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</si>
  <si>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</si>
  <si>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</si>
  <si>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</si>
  <si>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</si>
  <si>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</si>
  <si>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</si>
  <si>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</si>
  <si>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</si>
  <si>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</si>
  <si>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</si>
  <si>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</si>
  <si>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</si>
  <si>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</si>
  <si>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</si>
  <si>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</si>
  <si>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</si>
  <si>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</si>
  <si>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</si>
  <si>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</si>
  <si>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</si>
  <si>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</si>
  <si>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</si>
  <si>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</si>
  <si>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</si>
  <si>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</si>
  <si>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</si>
  <si>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</si>
  <si>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</si>
  <si>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</si>
  <si>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</si>
  <si>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</si>
  <si>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</si>
  <si>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</si>
  <si>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</si>
  <si>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</si>
  <si>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</si>
  <si>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</si>
  <si>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</si>
  <si>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</si>
  <si>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</si>
  <si>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</si>
  <si>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</si>
  <si>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</si>
  <si>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</si>
  <si>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</si>
  <si>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</si>
  <si>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</si>
  <si>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</si>
  <si>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</si>
  <si>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</si>
  <si>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</si>
  <si>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</si>
  <si>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</si>
  <si>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</si>
  <si>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</si>
  <si>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</si>
  <si>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</si>
  <si>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</si>
  <si>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</si>
  <si>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</si>
  <si>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</si>
  <si>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</si>
  <si>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</si>
  <si>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</si>
  <si>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</si>
  <si>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</si>
  <si>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</si>
  <si>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</si>
  <si>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</si>
  <si>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</si>
  <si>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</si>
  <si>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</si>
  <si>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</si>
  <si>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</si>
  <si>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</si>
  <si>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</si>
  <si>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</si>
  <si>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</si>
  <si>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</si>
  <si>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</si>
  <si>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</si>
  <si>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</si>
  <si>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</si>
  <si>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</si>
  <si>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</si>
  <si>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</si>
  <si>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</si>
  <si>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</si>
  <si>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</si>
  <si>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</si>
  <si>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</si>
  <si>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</si>
  <si>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</si>
  <si>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</si>
  <si>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</si>
  <si>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</si>
  <si>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</si>
  <si>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</si>
  <si>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</si>
  <si>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</si>
  <si>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</si>
  <si>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</si>
  <si>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</si>
  <si>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</si>
  <si>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</si>
  <si>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</si>
  <si>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</si>
  <si>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</si>
  <si>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</si>
  <si>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</si>
  <si>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</si>
  <si>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</si>
  <si>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</si>
  <si>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</si>
  <si>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</si>
  <si>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</si>
  <si>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</si>
  <si>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</si>
  <si>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</si>
  <si>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</si>
  <si>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</si>
  <si>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</si>
  <si>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</si>
  <si>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</si>
  <si>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</si>
  <si>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</si>
  <si>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</si>
  <si>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</si>
  <si>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</si>
  <si>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</si>
  <si>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</si>
  <si>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</si>
  <si>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</si>
  <si>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</si>
  <si>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</si>
  <si>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</si>
  <si>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</si>
  <si>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</si>
  <si>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</si>
  <si>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</si>
  <si>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</si>
  <si>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</si>
  <si>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</si>
  <si>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</si>
  <si>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</si>
  <si>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</si>
  <si>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</si>
  <si>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</si>
  <si>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</si>
  <si>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</si>
  <si>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</si>
  <si>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</si>
  <si>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</si>
  <si>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</si>
  <si>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</si>
  <si>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</si>
  <si>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</si>
  <si>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</si>
  <si>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</si>
  <si>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</si>
  <si>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</si>
  <si>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</si>
  <si>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</si>
  <si>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</si>
  <si>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</si>
  <si>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</si>
  <si>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</si>
  <si>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</si>
  <si>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</si>
  <si>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</si>
  <si>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</si>
  <si>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</si>
  <si>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</si>
  <si>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</si>
  <si>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</si>
  <si>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</si>
  <si>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</si>
  <si>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</si>
  <si>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</si>
  <si>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</si>
  <si>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</si>
  <si>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</si>
  <si>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</si>
  <si>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</si>
  <si>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</si>
  <si>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</si>
  <si>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</si>
  <si>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</si>
  <si>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</si>
  <si>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</si>
  <si>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</si>
  <si>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</si>
  <si>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</si>
  <si>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</si>
  <si>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</si>
  <si>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</si>
  <si>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</si>
  <si>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</si>
  <si>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</si>
  <si>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</si>
  <si>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</si>
  <si>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</si>
  <si>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</si>
  <si>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</si>
  <si>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</si>
  <si>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</si>
  <si>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</si>
  <si>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</si>
  <si>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</si>
  <si>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</si>
  <si>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</si>
  <si>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</si>
  <si>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</si>
  <si>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</si>
  <si>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</si>
  <si>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</si>
  <si>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</si>
  <si>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</si>
  <si>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</si>
  <si>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</si>
  <si>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</si>
  <si>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</si>
  <si>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</si>
  <si>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</si>
  <si>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</si>
  <si>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</si>
  <si>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</si>
  <si>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</si>
  <si>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</si>
  <si>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</si>
  <si>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</si>
  <si>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</si>
  <si>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</si>
  <si>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</si>
  <si>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</si>
  <si>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</si>
  <si>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</si>
  <si>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</si>
  <si>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</si>
  <si>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</si>
  <si>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</si>
  <si>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</si>
  <si>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</si>
  <si>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</si>
  <si>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</si>
  <si>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</si>
  <si>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</si>
  <si>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</si>
  <si>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</si>
  <si>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</si>
  <si>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</si>
  <si>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</si>
  <si>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</si>
  <si>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</si>
  <si>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</si>
  <si>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</si>
  <si>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</si>
  <si>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</si>
  <si>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</si>
  <si>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</si>
  <si>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</si>
  <si>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</si>
  <si>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</si>
  <si>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</si>
  <si>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</si>
  <si>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</si>
  <si>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</si>
  <si>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</si>
  <si>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</si>
  <si>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</si>
  <si>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</si>
  <si>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</si>
  <si>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</si>
  <si>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</si>
  <si>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</si>
  <si>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</si>
  <si>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</si>
  <si>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</si>
  <si>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</si>
  <si>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</si>
  <si>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</si>
  <si>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</si>
  <si>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</si>
  <si>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</si>
  <si>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</si>
  <si>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</si>
  <si>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</si>
  <si>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</si>
  <si>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</si>
  <si>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</si>
  <si>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</si>
  <si>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</si>
  <si>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</si>
  <si>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</si>
  <si>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</si>
  <si>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</si>
  <si>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</si>
  <si>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</si>
  <si>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</si>
  <si>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</si>
  <si>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</si>
  <si>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</si>
  <si>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</si>
  <si>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</si>
  <si>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</si>
  <si>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</si>
  <si>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</si>
  <si>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</si>
  <si>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</si>
  <si>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</si>
  <si>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</si>
  <si>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</si>
  <si>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</si>
  <si>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</si>
  <si>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</si>
  <si>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</si>
  <si>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</si>
  <si>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</si>
  <si>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</si>
  <si>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</si>
  <si>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</si>
  <si>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</si>
  <si>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</si>
  <si>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</si>
  <si>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</si>
  <si>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</si>
  <si>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</si>
  <si>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</si>
  <si>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</si>
  <si>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</si>
  <si>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</si>
  <si>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</si>
  <si>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</si>
  <si>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</si>
  <si>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</si>
  <si>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</si>
  <si>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</si>
  <si>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</si>
  <si>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</si>
  <si>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</si>
  <si>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</si>
  <si>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</si>
  <si>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</si>
  <si>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</si>
  <si>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</si>
  <si>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</si>
  <si>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</si>
  <si>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</si>
  <si>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</si>
  <si>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</si>
  <si>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</si>
  <si>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</si>
  <si>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</si>
  <si>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</si>
  <si>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</si>
  <si>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</si>
  <si>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</si>
  <si>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</si>
  <si>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</si>
  <si>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</si>
  <si>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</si>
  <si>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</si>
  <si>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</si>
  <si>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</si>
  <si>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</si>
  <si>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</si>
  <si>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</si>
  <si>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</si>
  <si>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</si>
  <si>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</si>
  <si>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</si>
  <si>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</si>
  <si>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</si>
  <si>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</si>
  <si>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</si>
  <si>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</si>
  <si>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</si>
  <si>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</si>
  <si>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</si>
  <si>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</si>
  <si>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</si>
  <si>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</si>
  <si>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</si>
  <si>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</si>
  <si>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</si>
  <si>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</si>
  <si>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</si>
  <si>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</si>
  <si>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</si>
  <si>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</si>
  <si>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</si>
  <si>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</si>
  <si>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</si>
  <si>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</si>
  <si>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</si>
  <si>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</si>
  <si>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</si>
  <si>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</si>
  <si>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</si>
  <si>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</si>
  <si>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</si>
  <si>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</si>
  <si>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</si>
  <si>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</si>
  <si>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</si>
  <si>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</si>
  <si>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</si>
  <si>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</si>
  <si>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</si>
  <si>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</si>
  <si>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</si>
  <si>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</si>
  <si>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</si>
  <si>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</si>
  <si>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</si>
  <si>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</si>
  <si>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</si>
  <si>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</si>
  <si>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</si>
  <si>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</si>
  <si>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</si>
  <si>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</si>
  <si>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</si>
  <si>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</si>
  <si>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</si>
  <si>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</si>
  <si>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</si>
  <si>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</si>
  <si>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</si>
  <si>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</si>
  <si>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</si>
  <si>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</si>
  <si>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</si>
  <si>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</si>
  <si>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</si>
  <si>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</si>
  <si>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</si>
  <si>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</si>
  <si>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</si>
  <si>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</si>
  <si>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</si>
  <si>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</si>
  <si>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</si>
  <si>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</si>
  <si>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</si>
  <si>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</si>
  <si>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</si>
  <si>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</si>
  <si>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</si>
  <si>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</si>
  <si>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</si>
  <si>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</si>
  <si>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</si>
  <si>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</si>
  <si>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</si>
  <si>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</si>
  <si>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</si>
  <si>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</si>
  <si>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</si>
  <si>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</si>
  <si>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</si>
  <si>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</si>
  <si>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</si>
  <si>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</si>
  <si>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</si>
  <si>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</si>
  <si>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</si>
  <si>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</si>
  <si>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</si>
  <si>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</si>
  <si>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</si>
  <si>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</si>
  <si>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</si>
  <si>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</si>
  <si>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</si>
  <si>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</si>
  <si>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</si>
  <si>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</si>
  <si>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</si>
  <si>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</si>
  <si>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</si>
  <si>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</si>
  <si>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</si>
  <si>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</si>
  <si>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</si>
  <si>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</si>
  <si>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</si>
  <si>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</si>
  <si>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</si>
  <si>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</si>
  <si>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</si>
  <si>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</si>
  <si>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</si>
  <si>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</si>
  <si>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</si>
  <si>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</si>
  <si>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</si>
  <si>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</si>
  <si>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</si>
  <si>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</si>
  <si>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</si>
  <si>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</si>
  <si>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</si>
  <si>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</si>
  <si>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</si>
  <si>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</si>
  <si>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</si>
  <si>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</si>
  <si>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</si>
  <si>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</si>
  <si>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</si>
  <si>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</si>
  <si>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</si>
  <si>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</si>
  <si>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</si>
  <si>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</si>
  <si>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</si>
  <si>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</si>
  <si>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</si>
  <si>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</si>
  <si>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</si>
  <si>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</si>
  <si>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</si>
  <si>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</si>
  <si>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</si>
  <si>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</si>
  <si>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</si>
  <si>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</si>
  <si>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</si>
  <si>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</si>
  <si>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</si>
  <si>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</si>
  <si>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</si>
  <si>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</si>
  <si>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</si>
  <si>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</si>
  <si>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</si>
  <si>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</si>
  <si>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</si>
  <si>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</si>
  <si>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</si>
  <si>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</si>
  <si>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</si>
  <si>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</si>
  <si>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</si>
  <si>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</si>
  <si>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</si>
  <si>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</si>
  <si>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</si>
  <si>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</si>
  <si>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</si>
  <si>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</si>
  <si>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</si>
  <si>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</si>
  <si>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</si>
  <si>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</si>
  <si>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</si>
  <si>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</si>
  <si>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</si>
  <si>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</si>
  <si>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</si>
  <si>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</si>
  <si>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</si>
  <si>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</si>
  <si>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</si>
  <si>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</si>
  <si>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</si>
  <si>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</si>
  <si>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</si>
  <si>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</si>
  <si>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</si>
  <si>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</si>
  <si>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</si>
  <si>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</si>
  <si>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</si>
  <si>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</si>
  <si>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</si>
  <si>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</si>
  <si>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</si>
  <si>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</si>
  <si>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</si>
  <si>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</si>
  <si>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</si>
  <si>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</si>
  <si>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</si>
  <si>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</si>
  <si>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</si>
  <si>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</si>
  <si>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</si>
  <si>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</si>
  <si>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</si>
  <si>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</si>
  <si>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</si>
  <si>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</si>
  <si>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</si>
  <si>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</si>
  <si>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</si>
  <si>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</si>
  <si>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</si>
  <si>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</si>
  <si>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</si>
  <si>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</si>
  <si>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</si>
  <si>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</si>
  <si>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</si>
  <si>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</si>
  <si>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</si>
  <si>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</si>
  <si>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</si>
  <si>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</si>
  <si>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</si>
  <si>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</si>
  <si>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</si>
  <si>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</si>
  <si>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</si>
  <si>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</si>
  <si>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</si>
  <si>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</si>
  <si>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</si>
  <si>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</si>
  <si>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</si>
  <si>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</si>
  <si>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</si>
  <si>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</si>
  <si>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</si>
  <si>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</si>
  <si>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</si>
  <si>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</si>
  <si>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</si>
  <si>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</si>
  <si>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</si>
  <si>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</si>
  <si>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</si>
  <si>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</si>
  <si>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</si>
  <si>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</si>
  <si>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</si>
  <si>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</si>
  <si>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</si>
  <si>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</si>
  <si>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</si>
  <si>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</si>
  <si>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</si>
  <si>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</si>
  <si>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</si>
  <si>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</si>
  <si>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</si>
  <si>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</si>
  <si>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</si>
  <si>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</si>
  <si>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</si>
  <si>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</si>
  <si>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</si>
  <si>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</si>
  <si>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</si>
  <si>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</si>
  <si>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</si>
  <si>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</si>
  <si>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</si>
  <si>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</si>
  <si>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</si>
  <si>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</si>
  <si>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</si>
  <si>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</si>
  <si>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</si>
  <si>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</si>
  <si>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</si>
  <si>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</si>
  <si>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</si>
  <si>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</si>
  <si>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</si>
  <si>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</si>
  <si>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</si>
  <si>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</si>
  <si>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</si>
  <si>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</si>
  <si>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</si>
  <si>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</si>
  <si>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</si>
  <si>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</si>
  <si>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</si>
  <si>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</si>
  <si>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</si>
  <si>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</si>
  <si>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</si>
  <si>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</si>
  <si>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</si>
  <si>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</si>
  <si>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</si>
  <si>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</si>
  <si>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</si>
  <si>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</si>
  <si>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</si>
  <si>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</si>
  <si>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</si>
  <si>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</si>
  <si>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</si>
  <si>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</si>
  <si>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</si>
  <si>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</si>
  <si>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</si>
  <si>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</si>
  <si>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</si>
  <si>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</si>
  <si>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</si>
  <si>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</si>
  <si>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</si>
  <si>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</si>
  <si>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</si>
  <si>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</si>
  <si>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</si>
  <si>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</si>
  <si>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</si>
  <si>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</si>
  <si>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</si>
  <si>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</si>
  <si>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</si>
  <si>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</si>
  <si>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</si>
  <si>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</si>
  <si>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</si>
  <si>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</si>
  <si>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</si>
  <si>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</si>
  <si>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</si>
  <si>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</si>
  <si>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</si>
  <si>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</si>
  <si>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</si>
  <si>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</si>
  <si>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</si>
  <si>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</si>
  <si>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</si>
  <si>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</si>
  <si>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</si>
  <si>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</si>
  <si>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</si>
  <si>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</si>
  <si>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</si>
  <si>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</si>
  <si>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</si>
  <si>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</si>
  <si>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</si>
  <si>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</si>
  <si>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</si>
  <si>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</si>
  <si>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</si>
  <si>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</si>
  <si>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</si>
  <si>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</si>
  <si>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</si>
  <si>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</si>
  <si>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</si>
  <si>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</si>
  <si>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</si>
  <si>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</si>
  <si>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</si>
  <si>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</si>
  <si>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</si>
  <si>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</si>
  <si>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</si>
  <si>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</si>
  <si>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</si>
  <si>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</si>
  <si>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</si>
  <si>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</si>
  <si>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</si>
  <si>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</si>
  <si>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</si>
  <si>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</si>
  <si>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</si>
  <si>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</si>
  <si>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</si>
  <si>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</si>
  <si>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</si>
  <si>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</si>
  <si>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</si>
  <si>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</si>
  <si>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</si>
  <si>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</si>
  <si>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</si>
  <si>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</si>
  <si>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</si>
  <si>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</si>
  <si>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</si>
  <si>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</si>
  <si>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</si>
  <si>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</si>
  <si>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</si>
  <si>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</si>
  <si>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</si>
  <si>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</si>
  <si>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</si>
  <si>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</si>
  <si>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</si>
  <si>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</si>
  <si>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</si>
  <si>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</si>
  <si>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</si>
  <si>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</si>
  <si>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</si>
  <si>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</si>
  <si>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</si>
  <si>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</si>
  <si>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</si>
  <si>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</si>
  <si>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</si>
  <si>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</si>
  <si>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</si>
  <si>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</si>
  <si>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</si>
  <si>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</si>
  <si>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</si>
  <si>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</si>
  <si>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</si>
  <si>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</si>
  <si>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</si>
  <si>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</si>
  <si>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</si>
  <si>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</si>
  <si>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</si>
  <si>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</si>
  <si>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</si>
  <si>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</si>
  <si>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</si>
  <si>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</si>
  <si>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</si>
  <si>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</si>
  <si>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</si>
  <si>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</si>
  <si>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</si>
  <si>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</si>
  <si>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</si>
  <si>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</si>
  <si>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</si>
  <si>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</si>
  <si>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</si>
  <si>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</si>
  <si>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</si>
  <si>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</si>
  <si>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</si>
  <si>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</si>
  <si>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</si>
  <si>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</si>
  <si>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</si>
  <si>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</si>
  <si>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</si>
  <si>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</si>
  <si>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</si>
  <si>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</si>
  <si>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</si>
  <si>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</si>
  <si>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</si>
  <si>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</si>
  <si>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</si>
  <si>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</si>
  <si>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</si>
  <si>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</si>
  <si>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</si>
  <si>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</si>
  <si>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</si>
  <si>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</si>
  <si>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</si>
  <si>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</si>
  <si>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</si>
  <si>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</si>
  <si>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</si>
  <si>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</si>
  <si>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</si>
  <si>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</si>
  <si>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</si>
  <si>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</si>
  <si>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</si>
  <si>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</si>
  <si>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</si>
  <si>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</si>
  <si>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</si>
  <si>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</si>
  <si>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</si>
  <si>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</si>
  <si>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</si>
  <si>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</si>
  <si>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</si>
  <si>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</si>
  <si>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</si>
  <si>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</si>
  <si>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</si>
  <si>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</si>
  <si>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</si>
  <si>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</si>
  <si>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</si>
  <si>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</si>
  <si>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</si>
  <si>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</si>
  <si>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</si>
  <si>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</si>
  <si>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</si>
  <si>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</si>
  <si>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</si>
  <si>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</si>
  <si>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</si>
  <si>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</si>
  <si>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</si>
  <si>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</si>
  <si>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</si>
  <si>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</si>
  <si>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</si>
  <si>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</si>
  <si>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</si>
  <si>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</si>
  <si>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</si>
  <si>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</si>
  <si>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</si>
  <si>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</si>
  <si>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</si>
  <si>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</si>
  <si>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</si>
  <si>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</si>
  <si>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</si>
  <si>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</si>
  <si>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</si>
  <si>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</si>
  <si>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</si>
  <si>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</si>
  <si>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</si>
  <si>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</si>
  <si>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</si>
  <si>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</si>
  <si>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</si>
  <si>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</si>
  <si>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</si>
  <si>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</si>
  <si>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</si>
  <si>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</si>
  <si>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</si>
  <si>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</si>
  <si>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</si>
  <si>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</si>
  <si>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</si>
  <si>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</si>
  <si>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</si>
  <si>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</si>
  <si>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</si>
  <si>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</si>
  <si>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</si>
  <si>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</si>
  <si>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</si>
  <si>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</si>
  <si>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</si>
  <si>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</si>
  <si>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</si>
  <si>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</si>
  <si>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</si>
  <si>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</si>
  <si>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</si>
  <si>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</si>
  <si>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</si>
  <si>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</si>
  <si>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</si>
  <si>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</si>
  <si>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</si>
  <si>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</si>
  <si>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</si>
  <si>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</si>
  <si>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</si>
  <si>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</si>
  <si>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</si>
  <si>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</si>
  <si>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</si>
  <si>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</si>
  <si>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</si>
  <si>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</si>
  <si>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</si>
  <si>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</si>
  <si>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</si>
  <si>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</si>
  <si>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</si>
  <si>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</si>
  <si>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</si>
  <si>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</si>
  <si>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</si>
  <si>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</si>
  <si>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</si>
  <si>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</si>
  <si>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</si>
  <si>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</si>
  <si>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</si>
  <si>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</si>
  <si>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</si>
  <si>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</si>
  <si>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</si>
  <si>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</si>
  <si>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</si>
  <si>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</si>
  <si>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</si>
  <si>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</si>
  <si>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</si>
  <si>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</si>
  <si>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</si>
  <si>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</si>
  <si>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</si>
  <si>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</si>
  <si>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</si>
  <si>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</si>
  <si>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</si>
  <si>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</si>
  <si>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</si>
  <si>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</si>
  <si>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</si>
  <si>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</si>
  <si>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</si>
  <si>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</si>
  <si>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</si>
  <si>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</si>
  <si>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</si>
  <si>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</si>
  <si>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</si>
  <si>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</si>
  <si>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</si>
  <si>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</si>
  <si>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</si>
  <si>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</si>
  <si>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</si>
  <si>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</si>
  <si>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</si>
  <si>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</si>
  <si>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</si>
  <si>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</si>
  <si>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</si>
  <si>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</si>
  <si>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</si>
  <si>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</si>
  <si>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</si>
  <si>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</si>
  <si>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</si>
  <si>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</si>
  <si>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</si>
  <si>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</si>
  <si>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</si>
  <si>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</si>
  <si>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</si>
  <si>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</si>
  <si>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</si>
  <si>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</si>
  <si>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</si>
  <si>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</si>
  <si>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</si>
  <si>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</si>
  <si>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</si>
  <si>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</si>
  <si>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</si>
  <si>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</si>
  <si>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</si>
  <si>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</si>
  <si>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</si>
  <si>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</si>
  <si>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</si>
  <si>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</si>
  <si>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</si>
  <si>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</si>
  <si>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</si>
  <si>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</si>
  <si>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</si>
  <si>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</si>
  <si>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</si>
  <si>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</si>
  <si>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</si>
  <si>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</si>
  <si>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</si>
  <si>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</si>
  <si>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</si>
  <si>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</si>
  <si>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</si>
  <si>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</si>
  <si>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</si>
  <si>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</si>
  <si>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</si>
  <si>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</si>
  <si>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</si>
  <si>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</si>
  <si>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</si>
  <si>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</si>
  <si>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</si>
  <si>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</si>
  <si>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</si>
  <si>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</si>
  <si>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</si>
  <si>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</si>
  <si>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</si>
  <si>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</si>
  <si>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</si>
  <si>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</si>
  <si>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</si>
  <si>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</si>
  <si>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</si>
  <si>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</si>
  <si>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</si>
  <si>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</si>
  <si>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</si>
  <si>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</si>
  <si>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</si>
  <si>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</si>
  <si>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</si>
  <si>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</si>
  <si>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</si>
  <si>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</si>
  <si>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</si>
  <si>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</si>
  <si>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</si>
  <si>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</si>
  <si>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</si>
  <si>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</si>
  <si>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</si>
  <si>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</si>
  <si>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</si>
  <si>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</si>
  <si>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</si>
  <si>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</si>
  <si>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</si>
  <si>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</si>
  <si>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</si>
  <si>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</si>
  <si>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</si>
  <si>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</si>
  <si>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</si>
  <si>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</si>
  <si>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</si>
  <si>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</si>
  <si>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</si>
  <si>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</si>
  <si>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</si>
  <si>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</si>
  <si>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</si>
  <si>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</si>
  <si>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</si>
  <si>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</si>
  <si>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</si>
  <si>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</si>
  <si>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</si>
  <si>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</si>
  <si>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</si>
  <si>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</si>
  <si>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</si>
  <si>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</si>
  <si>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</si>
  <si>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</si>
  <si>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</si>
  <si>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</si>
  <si>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</si>
  <si>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</si>
  <si>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</si>
  <si>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</si>
  <si>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</si>
  <si>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</si>
  <si>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</si>
  <si>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</si>
  <si>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</si>
  <si>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</si>
  <si>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</si>
  <si>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</si>
  <si>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</si>
  <si>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</si>
  <si>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</si>
  <si>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</si>
  <si>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</si>
  <si>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</si>
  <si>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</si>
  <si>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</si>
  <si>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</si>
  <si>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</si>
  <si>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</si>
  <si>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</si>
  <si>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</si>
  <si>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</si>
  <si>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</si>
  <si>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</si>
  <si>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</si>
  <si>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</si>
  <si>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</si>
  <si>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</si>
  <si>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</si>
  <si>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</si>
  <si>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</si>
  <si>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</si>
  <si>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</si>
  <si>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</si>
  <si>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</si>
  <si>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</si>
  <si>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</si>
  <si>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</si>
  <si>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</si>
  <si>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</si>
  <si>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</si>
  <si>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</si>
  <si>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</si>
  <si>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</si>
  <si>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</si>
  <si>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</si>
  <si>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</si>
  <si>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</si>
  <si>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</si>
  <si>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</si>
  <si>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</si>
  <si>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</si>
  <si>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</si>
  <si>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</si>
  <si>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</si>
  <si>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</si>
  <si>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</si>
  <si>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</si>
  <si>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</si>
  <si>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</si>
  <si>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</si>
  <si>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</si>
  <si>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</si>
  <si>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</si>
  <si>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</si>
  <si>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</si>
  <si>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</si>
  <si>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</si>
  <si>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</si>
  <si>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</si>
  <si>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</si>
  <si>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</si>
  <si>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</si>
  <si>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</si>
  <si>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</si>
  <si>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</si>
  <si>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</si>
  <si>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</si>
  <si>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</si>
  <si>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</si>
  <si>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</si>
  <si>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</si>
  <si>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</si>
  <si>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</si>
  <si>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</si>
  <si>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</si>
  <si>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</si>
  <si>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</si>
  <si>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</si>
  <si>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</si>
  <si>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</si>
  <si>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</si>
  <si>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</si>
  <si>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</si>
  <si>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</si>
  <si>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</si>
  <si>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</si>
  <si>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</si>
  <si>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</si>
  <si>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</si>
  <si>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</si>
  <si>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</si>
  <si>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</si>
  <si>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</si>
  <si>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</si>
  <si>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</si>
  <si>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</si>
  <si>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</si>
  <si>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</si>
  <si>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</si>
  <si>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</si>
  <si>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</si>
  <si>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</si>
  <si>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</si>
  <si>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</si>
  <si>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</si>
  <si>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</si>
  <si>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</si>
  <si>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</si>
  <si>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</si>
  <si>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</si>
  <si>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</si>
  <si>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</si>
  <si>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</si>
  <si>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</si>
  <si>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</si>
  <si>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</si>
  <si>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</si>
  <si>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</si>
  <si>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</si>
  <si>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</si>
  <si>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</si>
  <si>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</si>
  <si>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</si>
  <si>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</si>
  <si>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</si>
  <si>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</si>
  <si>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</si>
  <si>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</si>
  <si>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</si>
  <si>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</si>
  <si>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</si>
  <si>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</si>
  <si>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</si>
  <si>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</si>
  <si>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</si>
  <si>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</si>
  <si>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</si>
  <si>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</si>
  <si>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</si>
  <si>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</si>
  <si>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</si>
  <si>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</si>
  <si>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</si>
  <si>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</si>
  <si>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</si>
  <si>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</si>
  <si>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</si>
  <si>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</si>
  <si>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</si>
  <si>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</si>
  <si>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</si>
  <si>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</si>
  <si>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</si>
  <si>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</si>
  <si>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</si>
  <si>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</si>
  <si>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</si>
  <si>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</si>
  <si>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</si>
  <si>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</si>
  <si>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</si>
  <si>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</si>
  <si>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</si>
  <si>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</si>
  <si>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</si>
  <si>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</si>
  <si>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</si>
  <si>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</si>
  <si>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</si>
  <si>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</si>
  <si>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</si>
  <si>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</si>
  <si>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</si>
  <si>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</si>
  <si>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</si>
  <si>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</si>
  <si>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</si>
  <si>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</si>
  <si>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</si>
  <si>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</si>
  <si>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</si>
  <si>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</si>
  <si>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</si>
  <si>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</si>
  <si>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</si>
  <si>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</si>
  <si>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</si>
  <si>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</si>
  <si>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</si>
  <si>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</si>
  <si>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</si>
  <si>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</si>
  <si>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</si>
  <si>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</si>
  <si>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</si>
  <si>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</si>
  <si>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</si>
  <si>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</si>
  <si>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</si>
  <si>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</si>
  <si>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</si>
  <si>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</si>
  <si>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</si>
  <si>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</si>
  <si>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</si>
  <si>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</si>
  <si>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</si>
  <si>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</si>
  <si>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</si>
  <si>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</si>
  <si>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</si>
  <si>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</si>
  <si>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</si>
  <si>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</si>
  <si>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</si>
  <si>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</si>
  <si>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</si>
  <si>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</si>
  <si>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</si>
  <si>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</si>
  <si>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</si>
  <si>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</si>
  <si>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</si>
  <si>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</si>
  <si>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</si>
  <si>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</si>
  <si>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</si>
  <si>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</si>
  <si>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</si>
  <si>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</si>
  <si>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</si>
  <si>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</si>
  <si>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</si>
  <si>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</si>
  <si>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</si>
  <si>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</si>
  <si>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</si>
  <si>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</si>
  <si>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</si>
  <si>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</si>
  <si>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</si>
  <si>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</si>
  <si>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</si>
  <si>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</si>
  <si>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</si>
  <si>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</si>
  <si>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</si>
  <si>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</si>
  <si>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</si>
  <si>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</si>
  <si>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</si>
  <si>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</si>
  <si>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</si>
  <si>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</si>
  <si>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</si>
  <si>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</si>
  <si>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</si>
  <si>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</si>
  <si>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</si>
  <si>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</si>
  <si>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</si>
  <si>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</si>
  <si>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</si>
  <si>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</si>
  <si>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</si>
  <si>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</si>
  <si>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</si>
  <si>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</si>
  <si>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</si>
  <si>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</si>
  <si>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</si>
  <si>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</si>
  <si>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</si>
  <si>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</si>
  <si>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</si>
  <si>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</si>
  <si>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</si>
  <si>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</si>
  <si>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</si>
  <si>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</si>
  <si>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</si>
  <si>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</si>
  <si>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</si>
  <si>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</si>
  <si>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</si>
  <si>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</si>
  <si>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</si>
  <si>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</si>
  <si>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</si>
  <si>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</si>
  <si>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</si>
  <si>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</si>
  <si>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</si>
  <si>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</si>
  <si>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</si>
  <si>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</si>
  <si>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</si>
  <si>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</si>
  <si>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</si>
  <si>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</si>
  <si>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</si>
  <si>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</si>
  <si>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</si>
  <si>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</si>
  <si>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</si>
  <si>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</si>
  <si>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</si>
  <si>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</si>
  <si>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</si>
  <si>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</si>
  <si>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</si>
  <si>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</si>
  <si>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</si>
  <si>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</si>
  <si>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</si>
  <si>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</si>
  <si>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</si>
  <si>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</si>
  <si>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</si>
  <si>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</si>
  <si>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</si>
  <si>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</si>
  <si>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</si>
  <si>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</si>
  <si>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</si>
  <si>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</si>
  <si>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</si>
  <si>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</si>
  <si>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</si>
  <si>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</si>
  <si>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</si>
  <si>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</si>
  <si>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</si>
  <si>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</si>
  <si>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</si>
  <si>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</si>
  <si>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</si>
  <si>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</si>
  <si>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</si>
  <si>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</si>
  <si>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</si>
  <si>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</si>
  <si>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</si>
  <si>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</si>
  <si>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</si>
  <si>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</si>
  <si>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</si>
  <si>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</si>
  <si>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</si>
  <si>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</si>
  <si>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</si>
  <si>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</si>
  <si>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</si>
  <si>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</si>
  <si>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</si>
  <si>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</si>
  <si>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</si>
  <si>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</si>
  <si>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</si>
  <si>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</si>
  <si>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</si>
  <si>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</si>
  <si>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</si>
  <si>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</si>
  <si>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</si>
  <si>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</si>
  <si>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</si>
  <si>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</si>
  <si>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</si>
  <si>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</si>
  <si>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</si>
  <si>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</si>
  <si>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</si>
  <si>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</si>
  <si>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</si>
  <si>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</si>
  <si>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</si>
  <si>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</si>
  <si>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</si>
  <si>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</si>
  <si>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</si>
  <si>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</si>
  <si>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</si>
  <si>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</si>
  <si>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</si>
  <si>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</si>
  <si>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</si>
  <si>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</si>
  <si>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</si>
  <si>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</si>
  <si>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</si>
  <si>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</si>
  <si>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</si>
  <si>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</si>
  <si>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</si>
  <si>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</si>
  <si>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</si>
  <si>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</si>
  <si>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</si>
  <si>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</si>
  <si>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</si>
  <si>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</si>
  <si>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</si>
  <si>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</si>
  <si>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</si>
  <si>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</si>
  <si>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</si>
  <si>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</si>
  <si>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</si>
  <si>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</si>
  <si>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</si>
  <si>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</si>
  <si>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</si>
  <si>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</si>
  <si>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</si>
  <si>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</si>
  <si>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</si>
  <si>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</si>
  <si>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</si>
  <si>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</si>
  <si>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</si>
  <si>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</si>
  <si>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</si>
  <si>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</si>
  <si>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</si>
  <si>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</si>
  <si>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</si>
  <si>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</si>
  <si>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</si>
  <si>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</si>
  <si>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</si>
  <si>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</si>
  <si>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</si>
  <si>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</si>
  <si>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</si>
  <si>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</si>
  <si>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</si>
  <si>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</si>
  <si>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</si>
  <si>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</si>
  <si>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</si>
  <si>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</si>
  <si>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</si>
  <si>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</si>
  <si>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</si>
  <si>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</si>
  <si>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</si>
  <si>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</si>
  <si>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</si>
  <si>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</si>
  <si>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</si>
  <si>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</si>
  <si>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</si>
  <si>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</si>
  <si>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</si>
  <si>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</si>
  <si>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</si>
  <si>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</si>
  <si>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</si>
  <si>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</si>
  <si>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</si>
  <si>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</si>
  <si>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</si>
  <si>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</si>
  <si>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</si>
  <si>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</si>
  <si>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</si>
  <si>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</si>
  <si>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</si>
  <si>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</si>
  <si>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</si>
  <si>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</si>
  <si>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</si>
  <si>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</si>
  <si>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</si>
  <si>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</si>
  <si>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</si>
  <si>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</si>
  <si>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</si>
  <si>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</si>
  <si>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</si>
  <si>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</si>
  <si>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</si>
  <si>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</si>
  <si>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</si>
  <si>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</si>
  <si>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</si>
  <si>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</si>
  <si>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</si>
  <si>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</si>
  <si>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</si>
  <si>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</si>
  <si>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</si>
  <si>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</si>
  <si>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</si>
  <si>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</si>
  <si>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</si>
  <si>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</si>
  <si>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</si>
  <si>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</si>
  <si>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</si>
  <si>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</si>
  <si>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</si>
  <si>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</si>
  <si>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</si>
  <si>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</si>
  <si>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</si>
  <si>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</si>
  <si>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</si>
  <si>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</si>
  <si>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</si>
  <si>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</si>
  <si>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</si>
  <si>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</si>
  <si>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</si>
  <si>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</si>
  <si>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</si>
  <si>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</si>
  <si>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</si>
  <si>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</si>
  <si>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</si>
  <si>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</si>
  <si>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</si>
  <si>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</si>
  <si>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</si>
  <si>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</si>
  <si>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</si>
  <si>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</si>
  <si>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</si>
  <si>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</si>
  <si>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</si>
  <si>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</si>
  <si>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</si>
  <si>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</si>
  <si>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</si>
  <si>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</si>
  <si>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</si>
  <si>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</si>
  <si>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</si>
  <si>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</si>
  <si>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</si>
  <si>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</si>
  <si>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</si>
  <si>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</si>
  <si>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</si>
  <si>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</si>
  <si>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</si>
  <si>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</si>
  <si>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</si>
  <si>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</si>
  <si>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</si>
  <si>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</si>
  <si>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</si>
  <si>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</si>
  <si>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</si>
  <si>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</si>
  <si>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</si>
  <si>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</si>
  <si>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</si>
  <si>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</si>
  <si>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</si>
  <si>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</si>
  <si>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</si>
  <si>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</si>
  <si>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</si>
  <si>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</si>
  <si>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</si>
  <si>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</si>
  <si>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</si>
  <si>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</si>
  <si>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</si>
  <si>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</si>
  <si>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</si>
  <si>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</si>
  <si>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</si>
  <si>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</si>
  <si>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</si>
  <si>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</si>
  <si>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</si>
  <si>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</si>
  <si>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</si>
  <si>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</si>
  <si>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</si>
  <si>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</si>
  <si>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</si>
  <si>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</si>
  <si>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</si>
  <si>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</si>
  <si>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</si>
  <si>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</si>
  <si>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</si>
  <si>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</si>
  <si>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</si>
  <si>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</si>
  <si>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</si>
  <si>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</si>
  <si>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</si>
  <si>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</si>
  <si>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</si>
  <si>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</si>
  <si>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</si>
  <si>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</si>
  <si>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</si>
  <si>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</si>
  <si>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</si>
  <si>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</si>
  <si>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</si>
  <si>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</si>
  <si>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</si>
  <si>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</si>
  <si>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</si>
  <si>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</si>
  <si>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</si>
  <si>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</si>
  <si>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</si>
  <si>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</si>
  <si>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</si>
  <si>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</si>
  <si>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</si>
  <si>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</si>
  <si>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</si>
  <si>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</si>
  <si>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</si>
  <si>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</si>
  <si>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</si>
  <si>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</si>
  <si>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</si>
  <si>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</si>
  <si>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</si>
  <si>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</si>
  <si>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</si>
  <si>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</si>
  <si>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</si>
  <si>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</si>
  <si>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</si>
  <si>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</si>
  <si>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</si>
  <si>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</si>
  <si>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</si>
  <si>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</si>
  <si>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</si>
  <si>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</si>
  <si>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</si>
  <si>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</si>
  <si>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</si>
  <si>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</si>
  <si>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</si>
  <si>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</si>
  <si>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</si>
  <si>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</si>
  <si>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</si>
  <si>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</si>
  <si>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</si>
  <si>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</si>
  <si>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</si>
  <si>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</si>
  <si>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</si>
  <si>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</si>
  <si>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</si>
  <si>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</si>
  <si>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</si>
  <si>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</si>
  <si>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</si>
  <si>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</si>
  <si>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</si>
  <si>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</si>
  <si>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</si>
  <si>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</si>
  <si>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</si>
  <si>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</si>
  <si>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</si>
  <si>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</si>
  <si>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</si>
  <si>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</si>
  <si>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</si>
  <si>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</si>
  <si>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</si>
  <si>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</si>
  <si>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</si>
  <si>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</si>
  <si>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</si>
  <si>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</si>
  <si>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</si>
  <si>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</si>
  <si>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</si>
  <si>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</si>
  <si>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</si>
  <si>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</si>
  <si>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</si>
  <si>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</si>
  <si>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</si>
  <si>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</si>
  <si>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</si>
  <si>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</si>
  <si>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</si>
  <si>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</si>
  <si>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</si>
  <si>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</si>
  <si>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</si>
  <si>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</si>
  <si>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</si>
  <si>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</si>
  <si>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</si>
  <si>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</si>
  <si>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</si>
  <si>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</si>
  <si>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</si>
  <si>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</si>
  <si>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</si>
  <si>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</si>
  <si>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</si>
  <si>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</si>
  <si>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</si>
  <si>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</si>
  <si>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</si>
  <si>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</si>
  <si>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</si>
  <si>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</si>
  <si>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</si>
  <si>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</si>
  <si>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</si>
  <si>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</si>
  <si>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</si>
  <si>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</si>
  <si>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</si>
  <si>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</si>
  <si>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</si>
  <si>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</si>
  <si>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</si>
  <si>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</si>
  <si>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</si>
  <si>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</si>
  <si>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</si>
  <si>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</si>
  <si>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</si>
  <si>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</si>
  <si>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</si>
  <si>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</si>
  <si>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</si>
  <si>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</si>
  <si>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</si>
  <si>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</si>
  <si>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</si>
  <si>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</si>
  <si>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</si>
  <si>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</si>
  <si>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</si>
  <si>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</si>
  <si>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</si>
  <si>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</si>
  <si>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</si>
  <si>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</si>
  <si>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</si>
  <si>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</si>
  <si>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</si>
  <si>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</si>
  <si>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</si>
  <si>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</si>
  <si>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</si>
  <si>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</si>
  <si>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</si>
  <si>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</si>
  <si>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</si>
  <si>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</si>
  <si>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</si>
  <si>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</si>
  <si>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</si>
  <si>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</si>
  <si>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</si>
  <si>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</si>
  <si>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</si>
  <si>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</si>
  <si>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</si>
  <si>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</si>
  <si>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</si>
  <si>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</si>
  <si>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</si>
  <si>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</si>
  <si>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</si>
  <si>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</si>
  <si>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</si>
  <si>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</si>
  <si>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</si>
  <si>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</si>
  <si>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</si>
  <si>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</si>
  <si>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</si>
  <si>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</si>
  <si>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</si>
  <si>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</si>
  <si>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</si>
  <si>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</si>
  <si>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</si>
  <si>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</si>
  <si>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</si>
  <si>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</si>
  <si>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</si>
  <si>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</si>
  <si>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</si>
  <si>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</si>
  <si>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</si>
  <si>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</si>
  <si>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</si>
  <si>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</si>
  <si>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</si>
  <si>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</si>
  <si>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</si>
  <si>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</si>
  <si>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</si>
  <si>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</si>
  <si>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</si>
  <si>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</si>
  <si>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</si>
  <si>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</si>
  <si>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</si>
  <si>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</si>
  <si>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</si>
  <si>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</si>
  <si>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</si>
  <si>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</si>
  <si>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</si>
  <si>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</si>
  <si>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</si>
  <si>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</si>
  <si>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</si>
  <si>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</si>
  <si>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</si>
  <si>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</si>
  <si>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</si>
  <si>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</si>
  <si>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</si>
  <si>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</si>
  <si>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</si>
  <si>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</si>
  <si>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</si>
  <si>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</si>
  <si>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</si>
  <si>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</si>
  <si>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</si>
  <si>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</si>
  <si>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</si>
  <si>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</si>
  <si>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</si>
  <si>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</si>
  <si>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</si>
  <si>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</si>
  <si>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</si>
  <si>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</si>
  <si>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</si>
  <si>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</si>
  <si>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</si>
  <si>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</si>
  <si>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</si>
  <si>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</si>
  <si>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</si>
  <si>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</si>
  <si>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</si>
  <si>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</si>
  <si>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</si>
  <si>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</si>
  <si>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</si>
  <si>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</si>
  <si>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</si>
  <si>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</si>
  <si>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</si>
  <si>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</si>
  <si>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</si>
  <si>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</si>
  <si>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</si>
  <si>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</si>
  <si>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</si>
  <si>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</si>
  <si>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</si>
  <si>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</si>
  <si>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</si>
  <si>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</si>
  <si>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</si>
  <si>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</si>
  <si>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</si>
  <si>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</si>
  <si>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</si>
  <si>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</si>
  <si>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</si>
  <si>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</si>
  <si>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</si>
  <si>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</si>
  <si>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</si>
  <si>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</si>
  <si>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</si>
  <si>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</si>
  <si>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</si>
  <si>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</si>
  <si>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</si>
  <si>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</si>
  <si>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</si>
  <si>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</si>
  <si>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</si>
  <si>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</si>
  <si>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</si>
  <si>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</si>
  <si>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</si>
  <si>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</si>
  <si>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</si>
  <si>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</si>
  <si>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</si>
  <si>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</si>
  <si>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</si>
  <si>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</si>
  <si>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</si>
  <si>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</si>
  <si>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</si>
  <si>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</si>
  <si>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</si>
  <si>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</si>
  <si>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</si>
  <si>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</si>
  <si>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</si>
  <si>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</si>
  <si>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</si>
  <si>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</si>
  <si>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</si>
  <si>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</si>
  <si>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</si>
  <si>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</si>
  <si>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</si>
  <si>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</si>
  <si>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</si>
  <si>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</si>
  <si>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</si>
  <si>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</si>
  <si>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</si>
  <si>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</si>
  <si>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</si>
  <si>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</si>
  <si>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</si>
  <si>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</si>
  <si>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</si>
  <si>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</si>
  <si>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</si>
  <si>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</si>
  <si>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</si>
  <si>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</si>
  <si>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</si>
  <si>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</si>
  <si>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</si>
  <si>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</si>
  <si>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</si>
  <si>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</si>
  <si>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</si>
  <si>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</si>
  <si>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</si>
  <si>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</si>
  <si>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</si>
  <si>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</si>
  <si>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</si>
  <si>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</si>
  <si>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</si>
  <si>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</si>
  <si>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</si>
  <si>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</si>
  <si>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</si>
  <si>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</si>
  <si>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</si>
  <si>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</si>
  <si>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</si>
  <si>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</si>
  <si>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</si>
  <si>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</si>
  <si>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</si>
  <si>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</si>
  <si>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</si>
  <si>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</si>
  <si>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</si>
  <si>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</si>
  <si>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</si>
  <si>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</si>
  <si>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</si>
  <si>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</si>
  <si>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</si>
  <si>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</si>
  <si>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</si>
  <si>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</si>
  <si>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</si>
  <si>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</si>
  <si>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</si>
  <si>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</si>
  <si>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</si>
  <si>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</si>
  <si>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</si>
  <si>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</si>
  <si>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</si>
  <si>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</si>
  <si>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</si>
  <si>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</si>
  <si>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</si>
  <si>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</si>
  <si>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</si>
  <si>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</si>
  <si>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</si>
  <si>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</si>
  <si>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</si>
  <si>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</si>
  <si>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</si>
  <si>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</si>
  <si>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</si>
  <si>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</si>
  <si>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</si>
  <si>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</si>
  <si>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</si>
  <si>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</si>
  <si>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</si>
  <si>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</si>
  <si>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</si>
  <si>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</si>
  <si>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</si>
  <si>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</si>
  <si>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</si>
  <si>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</si>
  <si>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</si>
  <si>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</si>
  <si>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</si>
  <si>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</si>
  <si>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</si>
  <si>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</si>
  <si>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</si>
  <si>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</si>
  <si>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</si>
  <si>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</si>
  <si>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</si>
  <si>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</si>
  <si>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</si>
  <si>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</si>
  <si>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</si>
  <si>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</si>
  <si>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</si>
  <si>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</si>
  <si>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</si>
  <si>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</si>
  <si>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</si>
  <si>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</si>
  <si>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</si>
  <si>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</si>
  <si>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</si>
  <si>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</si>
  <si>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</si>
  <si>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</si>
  <si>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</si>
  <si>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</si>
  <si>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</si>
  <si>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</si>
  <si>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</si>
  <si>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</si>
  <si>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</si>
  <si>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</si>
  <si>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</si>
  <si>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</si>
  <si>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</si>
  <si>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</si>
  <si>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</si>
  <si>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</si>
  <si>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</si>
  <si>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</si>
  <si>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</si>
  <si>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</si>
  <si>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</si>
  <si>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</si>
  <si>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</si>
  <si>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</si>
  <si>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</si>
  <si>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</si>
  <si>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</si>
  <si>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</si>
  <si>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</si>
  <si>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</si>
  <si>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</si>
  <si>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</si>
  <si>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</si>
  <si>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</si>
  <si>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</si>
  <si>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</si>
  <si>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</si>
  <si>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</si>
  <si>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</si>
  <si>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</si>
  <si>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</si>
  <si>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</si>
  <si>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</si>
  <si>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</si>
  <si>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</si>
  <si>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</si>
  <si>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</si>
  <si>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</si>
  <si>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</si>
  <si>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</si>
  <si>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</si>
  <si>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</si>
  <si>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</si>
  <si>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</si>
  <si>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</si>
  <si>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</si>
  <si>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</si>
  <si>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</si>
  <si>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</si>
  <si>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</si>
  <si>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</si>
  <si>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</si>
  <si>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</si>
  <si>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</si>
  <si>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</si>
  <si>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</si>
  <si>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</si>
  <si>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</si>
  <si>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</si>
  <si>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</si>
  <si>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</si>
  <si>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</si>
  <si>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</si>
  <si>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</si>
  <si>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</si>
  <si>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</si>
  <si>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</si>
  <si>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</si>
  <si>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</si>
  <si>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</si>
  <si>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</si>
  <si>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</si>
  <si>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</si>
  <si>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</si>
  <si>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</si>
  <si>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</si>
  <si>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</si>
  <si>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</si>
  <si>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</si>
  <si>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</si>
  <si>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</si>
  <si>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</si>
  <si>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</si>
  <si>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</si>
  <si>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</si>
  <si>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</si>
  <si>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</si>
  <si>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</si>
  <si>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</si>
  <si>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</si>
  <si>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</si>
  <si>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</si>
  <si>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</si>
  <si>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</si>
  <si>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</si>
  <si>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</si>
  <si>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</si>
  <si>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</si>
  <si>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</si>
  <si>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</si>
  <si>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</si>
  <si>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</si>
  <si>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</si>
  <si>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</si>
  <si>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</si>
  <si>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</si>
  <si>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</si>
  <si>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</si>
  <si>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</si>
  <si>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</si>
  <si>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</si>
  <si>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</si>
  <si>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</si>
  <si>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</si>
  <si>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</si>
  <si>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</si>
  <si>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</si>
  <si>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</si>
  <si>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</si>
  <si>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</si>
  <si>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</si>
  <si>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</si>
  <si>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</si>
  <si>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</si>
  <si>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</si>
  <si>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</si>
  <si>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</si>
  <si>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</si>
  <si>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</si>
  <si>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</si>
  <si>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</si>
  <si>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</si>
  <si>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</si>
  <si>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</si>
  <si>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</si>
  <si>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</si>
  <si>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</si>
  <si>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</si>
  <si>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</si>
  <si>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</si>
  <si>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</si>
  <si>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</si>
  <si>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</si>
  <si>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</si>
  <si>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</si>
  <si>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</si>
  <si>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</si>
  <si>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</si>
  <si>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</si>
  <si>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</si>
  <si>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</si>
  <si>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</si>
  <si>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</si>
  <si>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</si>
  <si>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</si>
  <si>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</si>
  <si>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</si>
  <si>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</si>
  <si>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</si>
  <si>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</si>
  <si>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</si>
  <si>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</si>
  <si>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</si>
  <si>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</si>
  <si>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</si>
  <si>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</si>
  <si>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</si>
  <si>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</si>
  <si>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</si>
  <si>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</si>
  <si>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</si>
  <si>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</si>
  <si>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</si>
  <si>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</si>
  <si>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</si>
  <si>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</si>
  <si>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</si>
  <si>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</si>
  <si>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</si>
  <si>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</si>
  <si>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</si>
  <si>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</si>
  <si>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</si>
  <si>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</si>
  <si>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</si>
  <si>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</si>
  <si>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</si>
  <si>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</si>
  <si>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</si>
  <si>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</si>
  <si>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</si>
  <si>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</si>
  <si>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</si>
  <si>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</si>
  <si>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</si>
  <si>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</si>
  <si>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</si>
  <si>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</si>
  <si>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</si>
  <si>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</si>
  <si>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</si>
  <si>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</si>
  <si>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</si>
  <si>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</si>
  <si>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</si>
  <si>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</si>
  <si>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</si>
  <si>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</si>
  <si>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</si>
  <si>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</si>
  <si>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</si>
  <si>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</si>
  <si>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</si>
  <si>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</si>
  <si>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</si>
  <si>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</si>
  <si>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</si>
  <si>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</si>
  <si>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</si>
  <si>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</si>
  <si>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</si>
  <si>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</si>
  <si>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</si>
  <si>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</si>
  <si>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</si>
  <si>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</si>
  <si>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</si>
  <si>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</si>
  <si>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</si>
  <si>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</si>
  <si>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</si>
  <si>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</si>
  <si>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</si>
  <si>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</si>
  <si>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</si>
  <si>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</si>
  <si>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</si>
  <si>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</si>
  <si>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</si>
  <si>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</si>
  <si>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</si>
  <si>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</si>
  <si>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</si>
  <si>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</si>
  <si>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</si>
  <si>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</si>
  <si>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</si>
  <si>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</si>
  <si>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</si>
  <si>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</si>
  <si>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</si>
  <si>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</si>
  <si>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</si>
  <si>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</si>
  <si>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</si>
  <si>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</si>
  <si>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</si>
  <si>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</si>
  <si>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</si>
  <si>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</si>
  <si>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</si>
  <si>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</si>
  <si>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</si>
  <si>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</si>
  <si>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</si>
  <si>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</si>
  <si>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</si>
  <si>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</si>
  <si>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</si>
  <si>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</si>
  <si>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</si>
  <si>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</si>
  <si>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</si>
  <si>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</si>
  <si>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</si>
  <si>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</si>
  <si>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</si>
  <si>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</si>
  <si>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</si>
  <si>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</si>
  <si>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</si>
  <si>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</si>
  <si>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</si>
  <si>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</si>
  <si>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</si>
  <si>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</si>
  <si>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</si>
  <si>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</si>
  <si>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</si>
  <si>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</si>
  <si>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</si>
  <si>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</si>
  <si>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</si>
  <si>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</si>
  <si>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</si>
  <si>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</si>
  <si>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</si>
  <si>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</si>
  <si>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</si>
  <si>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</si>
  <si>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</si>
  <si>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</si>
  <si>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</si>
  <si>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</si>
  <si>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</si>
  <si>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</si>
  <si>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</si>
  <si>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</si>
  <si>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</si>
  <si>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</si>
  <si>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</si>
  <si>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</si>
  <si>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</si>
  <si>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</si>
  <si>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</si>
  <si>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</si>
  <si>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</si>
  <si>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</si>
  <si>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</si>
  <si>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</si>
  <si>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</si>
  <si>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</si>
  <si>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</si>
  <si>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</si>
  <si>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</si>
  <si>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</si>
  <si>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</si>
  <si>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</si>
  <si>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</si>
  <si>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</si>
  <si>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</si>
  <si>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</si>
  <si>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</si>
  <si>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</si>
  <si>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</si>
  <si>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</si>
  <si>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</si>
  <si>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</si>
  <si>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</si>
  <si>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</si>
  <si>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</si>
  <si>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</si>
  <si>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</si>
  <si>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</si>
  <si>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</si>
  <si>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</si>
  <si>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</si>
  <si>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</si>
  <si>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</si>
  <si>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</si>
  <si>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</si>
  <si>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</si>
  <si>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</si>
  <si>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</si>
  <si>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</si>
  <si>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</si>
  <si>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</si>
  <si>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</si>
  <si>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</si>
  <si>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</si>
  <si>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</si>
  <si>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</si>
  <si>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</si>
  <si>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</si>
  <si>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</si>
  <si>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</si>
  <si>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</si>
  <si>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</si>
  <si>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</si>
  <si>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</si>
  <si>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</si>
  <si>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</si>
  <si>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</si>
  <si>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</si>
  <si>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</si>
  <si>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</si>
  <si>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</si>
  <si>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</si>
  <si>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</si>
  <si>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</si>
  <si>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</si>
  <si>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</si>
  <si>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</si>
  <si>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</si>
  <si>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</si>
  <si>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</si>
  <si>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</si>
  <si>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</si>
  <si>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</si>
  <si>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</si>
  <si>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</si>
  <si>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</si>
  <si>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</si>
  <si>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</si>
  <si>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</si>
  <si>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</si>
  <si>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</si>
  <si>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</si>
  <si>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</si>
  <si>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</si>
  <si>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</si>
  <si>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</si>
  <si>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</si>
  <si>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</si>
  <si>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</si>
  <si>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</si>
  <si>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</si>
  <si>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</si>
  <si>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</si>
  <si>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</si>
  <si>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</si>
  <si>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</si>
  <si>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</si>
  <si>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</si>
  <si>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</si>
  <si>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</si>
  <si>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</si>
  <si>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</si>
  <si>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</si>
  <si>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</si>
  <si>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</si>
  <si>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</si>
  <si>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</si>
  <si>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</si>
  <si>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</si>
  <si>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</si>
  <si>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</si>
  <si>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</si>
  <si>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</si>
  <si>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</si>
  <si>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</si>
  <si>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</si>
  <si>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</si>
  <si>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</si>
  <si>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</si>
  <si>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</si>
  <si>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</si>
  <si>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</si>
  <si>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</si>
  <si>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</si>
  <si>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</si>
  <si>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</si>
  <si>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</si>
  <si>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</si>
  <si>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</si>
  <si>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</si>
  <si>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</si>
  <si>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</si>
  <si>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</si>
  <si>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</si>
  <si>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</si>
  <si>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</si>
  <si>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</si>
  <si>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</si>
  <si>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</si>
  <si>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</si>
  <si>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</si>
  <si>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</si>
  <si>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</si>
  <si>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</si>
  <si>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</si>
  <si>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</si>
  <si>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</si>
  <si>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</si>
  <si>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</si>
  <si>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</si>
  <si>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</si>
  <si>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</si>
  <si>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</si>
  <si>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</si>
  <si>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</si>
  <si>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</si>
  <si>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</si>
  <si>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</si>
  <si>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</si>
  <si>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</si>
  <si>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</si>
  <si>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</si>
  <si>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</si>
  <si>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</si>
  <si>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</si>
  <si>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</si>
  <si>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</si>
  <si>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</si>
  <si>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</si>
  <si>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</si>
  <si>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</si>
  <si>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</si>
  <si>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</si>
  <si>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</si>
  <si>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</si>
  <si>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</si>
  <si>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</si>
  <si>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</si>
  <si>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</si>
  <si>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</si>
  <si>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</si>
  <si>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</si>
  <si>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</si>
  <si>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</si>
  <si>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</si>
  <si>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</si>
  <si>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</si>
  <si>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</si>
  <si>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</si>
  <si>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</si>
  <si>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</si>
  <si>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</si>
  <si>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</si>
  <si>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</si>
  <si>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</si>
  <si>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</si>
  <si>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</si>
  <si>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</si>
  <si>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</si>
  <si>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</si>
  <si>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</si>
  <si>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</si>
  <si>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</si>
  <si>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</si>
  <si>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</si>
  <si>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</si>
  <si>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</si>
  <si>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</si>
  <si>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</si>
  <si>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</si>
  <si>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</si>
  <si>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</si>
  <si>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</si>
  <si>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</si>
  <si>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</si>
  <si>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</si>
  <si>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</si>
  <si>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</si>
  <si>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</si>
  <si>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</si>
  <si>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</si>
  <si>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</si>
  <si>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</si>
  <si>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</si>
  <si>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</si>
  <si>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</si>
  <si>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</si>
  <si>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</si>
  <si>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</si>
  <si>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</si>
  <si>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</si>
  <si>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</si>
  <si>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</si>
  <si>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</si>
  <si>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</si>
  <si>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</si>
  <si>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</si>
  <si>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</si>
  <si>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</si>
  <si>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</si>
  <si>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</si>
  <si>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</si>
  <si>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</si>
  <si>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</si>
  <si>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</si>
  <si>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</si>
  <si>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</si>
  <si>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</si>
  <si>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</si>
  <si>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</si>
  <si>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</si>
  <si>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</si>
  <si>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</si>
  <si>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</si>
  <si>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</si>
  <si>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</si>
  <si>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</si>
  <si>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</si>
  <si>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</si>
  <si>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</si>
  <si>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</si>
  <si>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</si>
  <si>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</si>
  <si>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</si>
  <si>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</si>
  <si>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</si>
  <si>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</si>
  <si>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</si>
  <si>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</si>
  <si>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</si>
  <si>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</si>
  <si>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</si>
  <si>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</si>
  <si>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</si>
  <si>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</si>
  <si>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</si>
  <si>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</si>
  <si>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</si>
  <si>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</si>
  <si>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</si>
  <si>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</si>
  <si>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</si>
  <si>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</si>
  <si>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</si>
  <si>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</si>
  <si>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</si>
  <si>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</si>
  <si>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</si>
  <si>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</si>
  <si>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</si>
  <si>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</si>
  <si>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</si>
  <si>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</si>
  <si>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</si>
  <si>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</si>
  <si>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</si>
  <si>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</si>
  <si>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</si>
  <si>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</si>
  <si>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</si>
  <si>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</si>
  <si>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</si>
  <si>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</si>
  <si>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</si>
  <si>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</si>
  <si>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</si>
  <si>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</si>
  <si>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</si>
  <si>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</si>
  <si>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</si>
  <si>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</si>
  <si>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</si>
  <si>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</si>
  <si>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</si>
  <si>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</si>
  <si>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</si>
  <si>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</si>
  <si>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</si>
  <si>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</si>
  <si>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</si>
  <si>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</si>
  <si>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</si>
  <si>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</si>
  <si>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</si>
  <si>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</si>
  <si>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</si>
  <si>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</si>
  <si>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</si>
  <si>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</si>
  <si>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</si>
  <si>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</si>
  <si>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</si>
  <si>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</si>
  <si>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</si>
  <si>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</si>
  <si>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</si>
  <si>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</si>
  <si>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</si>
  <si>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</si>
  <si>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</si>
  <si>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</si>
  <si>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</si>
  <si>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</si>
  <si>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</si>
  <si>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</si>
  <si>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</si>
  <si>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</si>
  <si>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</si>
  <si>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</si>
  <si>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</si>
  <si>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</si>
  <si>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</si>
  <si>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</si>
  <si>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</si>
  <si>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</si>
  <si>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</si>
  <si>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</si>
  <si>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</si>
  <si>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</si>
  <si>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</si>
  <si>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</si>
  <si>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</si>
  <si>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</si>
  <si>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</si>
  <si>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</si>
  <si>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</si>
  <si>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</si>
  <si>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</si>
  <si>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</si>
  <si>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</si>
  <si>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</si>
  <si>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</si>
  <si>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</si>
  <si>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</si>
  <si>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</si>
  <si>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</si>
  <si>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</si>
  <si>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</si>
  <si>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</si>
  <si>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</si>
  <si>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</si>
  <si>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</si>
  <si>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</si>
  <si>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</si>
  <si>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</si>
  <si>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</si>
  <si>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</si>
  <si>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</si>
  <si>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</si>
  <si>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</si>
  <si>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</si>
  <si>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</si>
  <si>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</si>
  <si>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</si>
  <si>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</si>
  <si>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</si>
  <si>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</si>
  <si>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</si>
  <si>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</si>
  <si>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</si>
  <si>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</si>
  <si>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</si>
  <si>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</si>
  <si>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</si>
  <si>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</si>
  <si>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</si>
  <si>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</si>
  <si>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</si>
  <si>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</si>
  <si>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</si>
  <si>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</si>
  <si>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</si>
  <si>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</si>
  <si>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</si>
  <si>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</si>
  <si>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</si>
  <si>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</si>
  <si>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</si>
  <si>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</si>
  <si>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</si>
  <si>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</si>
  <si>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</si>
  <si>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</si>
  <si>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</si>
  <si>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</si>
  <si>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</si>
  <si>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</si>
  <si>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</si>
  <si>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</si>
  <si>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</si>
  <si>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</si>
  <si>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</si>
  <si>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</si>
  <si>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</si>
  <si>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</si>
  <si>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</si>
  <si>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</si>
  <si>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</si>
  <si>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</si>
  <si>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</si>
  <si>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</si>
  <si>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</si>
  <si>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</si>
  <si>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</si>
  <si>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</si>
  <si>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</si>
  <si>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</si>
  <si>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</si>
  <si>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</si>
  <si>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</si>
  <si>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</si>
  <si>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</si>
  <si>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</si>
  <si>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</si>
  <si>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</si>
  <si>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</si>
  <si>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</si>
  <si>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</si>
  <si>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</si>
  <si>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</si>
  <si>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</si>
  <si>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</si>
  <si>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</si>
  <si>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</si>
  <si>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</si>
  <si>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</si>
  <si>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</si>
  <si>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</si>
  <si>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</si>
  <si>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</si>
  <si>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</si>
  <si>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</si>
  <si>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</si>
  <si>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</si>
  <si>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</si>
  <si>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</si>
  <si>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</si>
  <si>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</si>
  <si>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</si>
  <si>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</si>
  <si>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</si>
  <si>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</si>
  <si>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</si>
  <si>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</si>
  <si>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</si>
  <si>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</si>
  <si>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</si>
  <si>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</si>
  <si>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</si>
  <si>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</si>
  <si>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</si>
  <si>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</si>
  <si>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</si>
  <si>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</si>
  <si>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</si>
  <si>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</si>
  <si>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</si>
  <si>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</si>
  <si>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</si>
  <si>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</si>
  <si>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</si>
  <si>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</si>
  <si>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</si>
  <si>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</si>
  <si>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</si>
  <si>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</si>
  <si>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</si>
  <si>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</si>
  <si>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</si>
  <si>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</si>
  <si>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</si>
  <si>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</si>
  <si>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</si>
  <si>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</si>
  <si>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</si>
  <si>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</si>
  <si>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</si>
  <si>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</si>
  <si>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</si>
  <si>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</si>
  <si>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</si>
  <si>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</si>
  <si>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</si>
  <si>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</si>
  <si>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</si>
  <si>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</si>
  <si>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</si>
  <si>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</si>
  <si>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</si>
  <si>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</si>
  <si>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</si>
  <si>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</si>
  <si>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</si>
  <si>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</si>
  <si>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</si>
  <si>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</si>
  <si>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</si>
  <si>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</si>
  <si>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</si>
  <si>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</si>
  <si>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</si>
  <si>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</si>
  <si>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</si>
  <si>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</si>
  <si>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</si>
  <si>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</si>
  <si>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</si>
  <si>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</si>
  <si>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</si>
  <si>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</si>
  <si>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</si>
  <si>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</si>
  <si>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</si>
  <si>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</si>
  <si>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</si>
  <si>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</si>
  <si>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</si>
  <si>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</si>
  <si>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</si>
  <si>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</si>
  <si>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</si>
  <si>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</si>
  <si>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</si>
  <si>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</si>
  <si>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</si>
  <si>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</si>
  <si>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</si>
  <si>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</si>
  <si>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</si>
  <si>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</si>
  <si>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</si>
  <si>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</si>
  <si>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</si>
  <si>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</si>
  <si>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</si>
  <si>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</si>
  <si>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</si>
  <si>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</si>
  <si>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</si>
  <si>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</si>
  <si>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</si>
  <si>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</si>
  <si>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</si>
  <si>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</si>
  <si>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</si>
  <si>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</si>
  <si>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</si>
  <si>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</si>
  <si>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</si>
  <si>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</si>
  <si>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</si>
  <si>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</si>
  <si>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</si>
  <si>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</si>
  <si>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</si>
  <si>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</si>
  <si>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</si>
  <si>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</si>
  <si>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</si>
  <si>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</si>
  <si>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</si>
  <si>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</si>
  <si>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</si>
  <si>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</si>
  <si>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</si>
  <si>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</si>
  <si>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</si>
  <si>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</si>
  <si>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</si>
  <si>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</si>
  <si>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</si>
  <si>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</si>
  <si>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</si>
  <si>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</si>
  <si>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</si>
  <si>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</si>
  <si>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</si>
  <si>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</si>
  <si>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</si>
  <si>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</si>
  <si>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</si>
  <si>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</si>
  <si>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</si>
  <si>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</si>
  <si>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</si>
  <si>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</si>
  <si>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</si>
  <si>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</si>
  <si>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</si>
  <si>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</si>
  <si>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</si>
  <si>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</si>
  <si>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</si>
  <si>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</si>
  <si>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</si>
  <si>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</si>
  <si>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</si>
  <si>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</si>
  <si>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</si>
  <si>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</si>
  <si>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</si>
  <si>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</si>
  <si>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</si>
  <si>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</si>
  <si>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</si>
  <si>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</si>
  <si>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</si>
  <si>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</si>
  <si>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</si>
  <si>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</si>
  <si>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</si>
  <si>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</si>
  <si>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</si>
  <si>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</si>
  <si>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</si>
  <si>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</si>
  <si>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</si>
  <si>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</si>
  <si>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</si>
  <si>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</si>
  <si>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</si>
  <si>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</si>
  <si>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</si>
  <si>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</si>
  <si>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</si>
  <si>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</si>
  <si>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</si>
  <si>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</si>
  <si>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</si>
  <si>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</si>
  <si>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</si>
  <si>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</si>
  <si>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</si>
  <si>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</si>
  <si>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</si>
  <si>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</si>
  <si>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</si>
  <si>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</si>
  <si>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</si>
  <si>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</si>
  <si>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</si>
  <si>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</si>
  <si>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</si>
  <si>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</si>
  <si>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</si>
  <si>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</si>
  <si>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</si>
  <si>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</si>
  <si>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</si>
  <si>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</si>
  <si>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</si>
  <si>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</si>
  <si>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</si>
  <si>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</si>
  <si>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</si>
  <si>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</si>
  <si>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</si>
  <si>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</si>
  <si>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</si>
  <si>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</si>
  <si>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</si>
  <si>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</si>
  <si>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</si>
  <si>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</si>
  <si>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</si>
  <si>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</si>
  <si>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</si>
  <si>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</si>
  <si>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</si>
  <si>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</si>
  <si>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</si>
  <si>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</si>
  <si>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</si>
  <si>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</si>
  <si>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</si>
  <si>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</si>
  <si>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</si>
  <si>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</si>
  <si>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</si>
  <si>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</si>
  <si>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</si>
  <si>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</si>
  <si>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</si>
  <si>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</si>
  <si>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</si>
  <si>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</si>
  <si>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</si>
  <si>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</si>
  <si>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</si>
  <si>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</si>
  <si>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</si>
  <si>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</si>
  <si>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</si>
  <si>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</si>
  <si>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</si>
  <si>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</si>
  <si>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</si>
  <si>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</si>
  <si>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</si>
  <si>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</si>
  <si>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</si>
  <si>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</si>
  <si>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</si>
  <si>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</si>
  <si>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</si>
  <si>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</si>
  <si>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</si>
  <si>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</si>
  <si>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</si>
  <si>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</si>
  <si>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</si>
  <si>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</si>
  <si>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</si>
  <si>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</si>
  <si>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</si>
  <si>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</si>
  <si>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</si>
  <si>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</si>
  <si>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</si>
  <si>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</si>
  <si>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</si>
  <si>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</si>
  <si>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</si>
  <si>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</si>
  <si>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</si>
  <si>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</si>
  <si>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</si>
  <si>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</si>
  <si>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</si>
  <si>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</si>
  <si>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</si>
  <si>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</si>
  <si>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</si>
  <si>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</si>
  <si>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</si>
  <si>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</si>
  <si>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</si>
  <si>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</si>
  <si>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</si>
  <si>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</si>
  <si>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</si>
  <si>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</si>
  <si>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</si>
  <si>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</si>
  <si>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</si>
  <si>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</si>
  <si>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</si>
  <si>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</si>
  <si>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</si>
  <si>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</si>
  <si>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</si>
  <si>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</si>
  <si>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</si>
  <si>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</si>
  <si>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</si>
  <si>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</si>
  <si>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</si>
  <si>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</si>
  <si>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</si>
  <si>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</si>
  <si>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</si>
  <si>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</si>
  <si>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</si>
  <si>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</si>
  <si>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</si>
  <si>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</si>
  <si>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</si>
  <si>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</si>
  <si>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</si>
  <si>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</si>
  <si>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</si>
  <si>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</si>
  <si>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</si>
  <si>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</si>
  <si>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</si>
  <si>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</si>
  <si>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</si>
  <si>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</si>
  <si>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</si>
  <si>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</si>
  <si>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</si>
  <si>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</si>
  <si>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</si>
  <si>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</si>
  <si>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</si>
  <si>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</si>
  <si>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</si>
  <si>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</si>
  <si>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</si>
  <si>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</si>
  <si>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</si>
  <si>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</si>
  <si>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</si>
  <si>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</si>
  <si>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</si>
  <si>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</si>
  <si>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</si>
  <si>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</si>
  <si>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</si>
  <si>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</si>
  <si>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</si>
  <si>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</si>
  <si>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</si>
  <si>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</si>
  <si>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</si>
  <si>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</si>
  <si>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</si>
  <si>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</si>
  <si>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</si>
  <si>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</si>
  <si>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</si>
  <si>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</si>
  <si>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</si>
  <si>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</si>
  <si>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</si>
  <si>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</si>
  <si>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</si>
  <si>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</si>
  <si>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</si>
  <si>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</si>
  <si>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</si>
  <si>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</si>
  <si>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</si>
  <si>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</si>
  <si>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</si>
  <si>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</si>
  <si>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</si>
  <si>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</si>
  <si>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</si>
  <si>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</si>
  <si>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</si>
  <si>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</si>
  <si>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</si>
  <si>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</si>
  <si>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</si>
  <si>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</si>
  <si>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</si>
  <si>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</si>
  <si>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</si>
  <si>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</si>
  <si>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</si>
  <si>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</si>
  <si>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</si>
  <si>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</si>
  <si>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</si>
  <si>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</si>
  <si>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</si>
  <si>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</si>
  <si>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</si>
  <si>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</si>
  <si>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</si>
  <si>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</si>
  <si>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</si>
  <si>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</si>
  <si>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</si>
  <si>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</si>
  <si>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</si>
  <si>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</si>
  <si>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</si>
  <si>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</si>
  <si>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</si>
  <si>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</si>
  <si>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</si>
  <si>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</si>
  <si>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</si>
  <si>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</si>
  <si>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</si>
  <si>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</si>
  <si>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</si>
  <si>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</si>
  <si>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</si>
  <si>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</si>
  <si>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</si>
  <si>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</si>
  <si>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</si>
  <si>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</si>
  <si>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</si>
  <si>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</si>
  <si>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</si>
  <si>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</si>
  <si>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</si>
  <si>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</si>
  <si>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</si>
  <si>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</si>
  <si>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</si>
  <si>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</si>
  <si>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</si>
  <si>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</si>
  <si>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</si>
  <si>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</si>
  <si>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</si>
  <si>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</si>
  <si>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</si>
  <si>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</si>
  <si>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</si>
  <si>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</si>
  <si>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</si>
  <si>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</si>
  <si>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</si>
  <si>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</si>
  <si>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</si>
  <si>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</si>
  <si>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</si>
  <si>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</si>
  <si>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</si>
  <si>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</si>
  <si>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</si>
  <si>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</si>
  <si>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</si>
  <si>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</si>
  <si>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</si>
  <si>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</si>
  <si>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</si>
  <si>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</si>
  <si>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</si>
  <si>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</si>
  <si>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</si>
  <si>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</si>
  <si>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</si>
  <si>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</si>
  <si>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</si>
  <si>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</si>
  <si>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</si>
  <si>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</si>
  <si>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</si>
  <si>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</si>
  <si>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</si>
  <si>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</si>
  <si>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</si>
  <si>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</si>
  <si>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</si>
  <si>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</si>
  <si>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</si>
  <si>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</si>
  <si>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</si>
  <si>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</si>
  <si>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</si>
  <si>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</si>
  <si>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</si>
  <si>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</si>
  <si>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</si>
  <si>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</si>
  <si>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</si>
  <si>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</si>
  <si>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</si>
  <si>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</si>
  <si>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</si>
  <si>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</si>
  <si>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</si>
  <si>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</si>
  <si>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</si>
  <si>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</si>
  <si>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</si>
  <si>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</si>
  <si>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</si>
  <si>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</si>
  <si>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</si>
  <si>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</si>
  <si>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</si>
  <si>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</si>
  <si>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</si>
  <si>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</si>
  <si>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</si>
  <si>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</si>
  <si>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</si>
  <si>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</si>
  <si>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</si>
  <si>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</si>
  <si>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</si>
  <si>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</si>
  <si>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</si>
  <si>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</si>
  <si>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</si>
  <si>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</si>
  <si>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</si>
  <si>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</si>
  <si>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</si>
  <si>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</si>
  <si>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</si>
  <si>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</si>
  <si>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</si>
  <si>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</si>
  <si>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</si>
  <si>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</si>
  <si>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</si>
  <si>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</si>
  <si>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</si>
  <si>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</si>
  <si>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</si>
  <si>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</si>
  <si>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</si>
  <si>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</si>
  <si>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</si>
  <si>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</si>
  <si>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</si>
  <si>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</si>
  <si>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</si>
  <si>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</si>
  <si>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</si>
  <si>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</si>
  <si>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</si>
  <si>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</si>
  <si>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</si>
  <si>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</si>
  <si>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</si>
  <si>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</si>
  <si>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</si>
  <si>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</si>
  <si>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</si>
  <si>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</si>
  <si>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</si>
  <si>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</si>
  <si>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</si>
  <si>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</si>
  <si>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</si>
  <si>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</si>
  <si>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</si>
  <si>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</si>
  <si>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</si>
  <si>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</si>
  <si>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</si>
  <si>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</si>
  <si>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</si>
  <si>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</si>
  <si>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</si>
  <si>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</si>
  <si>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</si>
  <si>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</si>
  <si>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</si>
  <si>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</si>
  <si>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</si>
  <si>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</si>
  <si>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</si>
  <si>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</si>
  <si>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</si>
  <si>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</si>
  <si>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</si>
  <si>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</si>
  <si>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</si>
  <si>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</si>
  <si>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</si>
  <si>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</si>
  <si>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</si>
  <si>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</si>
  <si>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</si>
  <si>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</si>
  <si>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</si>
  <si>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</si>
  <si>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</si>
  <si>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</si>
  <si>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</si>
  <si>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</si>
  <si>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</si>
  <si>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</si>
  <si>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</si>
  <si>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</si>
  <si>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</si>
  <si>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</si>
  <si>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</si>
  <si>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</si>
  <si>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</si>
  <si>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</si>
  <si>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</si>
  <si>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</si>
  <si>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</si>
  <si>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</si>
  <si>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</si>
  <si>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</si>
  <si>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</si>
  <si>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</si>
  <si>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</si>
  <si>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</si>
  <si>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</si>
  <si>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</si>
  <si>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</si>
  <si>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</si>
  <si>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</si>
  <si>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</si>
  <si>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</si>
  <si>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</si>
  <si>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</si>
  <si>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</si>
  <si>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</si>
  <si>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</si>
  <si>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</si>
  <si>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</si>
  <si>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</si>
  <si>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</si>
  <si>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</si>
  <si>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</si>
  <si>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</si>
  <si>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</si>
  <si>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</si>
  <si>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</si>
  <si>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</si>
  <si>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</si>
  <si>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</si>
  <si>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</si>
  <si>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</si>
  <si>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</si>
  <si>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</si>
  <si>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</si>
  <si>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</si>
  <si>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</si>
  <si>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</si>
  <si>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</si>
  <si>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</si>
  <si>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</si>
  <si>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</si>
  <si>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</si>
  <si>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</si>
  <si>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</si>
  <si>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</si>
  <si>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</si>
  <si>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</si>
  <si>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</si>
  <si>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</si>
  <si>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</si>
  <si>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</si>
  <si>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</si>
  <si>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</si>
  <si>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</si>
  <si>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</si>
  <si>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</si>
  <si>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</si>
  <si>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</si>
  <si>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</si>
  <si>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</si>
  <si>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</si>
  <si>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</si>
  <si>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</si>
  <si>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</si>
  <si>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</si>
  <si>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</si>
  <si>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</si>
  <si>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</si>
  <si>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</si>
  <si>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</si>
  <si>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</si>
  <si>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</si>
  <si>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</si>
  <si>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</si>
  <si>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</si>
  <si>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</si>
  <si>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</si>
  <si>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</si>
  <si>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</si>
  <si>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</si>
  <si>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</si>
  <si>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</si>
  <si>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</si>
  <si>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</si>
  <si>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</si>
  <si>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</si>
  <si>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</si>
  <si>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</si>
  <si>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</si>
  <si>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</si>
  <si>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</si>
  <si>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</si>
  <si>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</si>
  <si>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</si>
  <si>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</si>
  <si>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</si>
  <si>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</si>
  <si>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</si>
  <si>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</si>
  <si>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</si>
  <si>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</si>
  <si>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</si>
  <si>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</si>
  <si>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</si>
  <si>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</si>
  <si>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</si>
  <si>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</si>
  <si>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</si>
  <si>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</si>
  <si>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</si>
  <si>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</si>
  <si>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</si>
  <si>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</si>
  <si>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</si>
  <si>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</si>
  <si>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</si>
  <si>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</si>
  <si>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</si>
  <si>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</si>
  <si>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</si>
  <si>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</si>
  <si>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</si>
  <si>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</si>
  <si>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</si>
  <si>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</si>
  <si>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</si>
  <si>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</si>
  <si>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</si>
  <si>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</si>
  <si>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</si>
  <si>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</si>
  <si>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</si>
  <si>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</si>
  <si>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</si>
  <si>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</si>
  <si>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</si>
  <si>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</si>
  <si>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</si>
  <si>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</si>
  <si>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</si>
  <si>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</si>
  <si>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</si>
  <si>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</si>
  <si>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</si>
  <si>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</si>
  <si>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</si>
  <si>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</si>
  <si>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</si>
  <si>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</si>
  <si>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</si>
  <si>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</si>
  <si>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</si>
  <si>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</si>
  <si>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</si>
  <si>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</si>
  <si>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</si>
  <si>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</si>
  <si>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</si>
  <si>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</si>
  <si>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</si>
  <si>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</si>
  <si>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</si>
  <si>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</si>
  <si>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</si>
  <si>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</si>
  <si>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</si>
  <si>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</si>
  <si>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</si>
  <si>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</si>
  <si>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</si>
  <si>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</si>
  <si>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</si>
  <si>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</si>
  <si>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</si>
  <si>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</si>
  <si>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</si>
  <si>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</si>
  <si>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</si>
  <si>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</si>
  <si>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</si>
  <si>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</si>
  <si>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</si>
  <si>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</si>
  <si>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</si>
  <si>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</si>
  <si>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</si>
  <si>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</si>
  <si>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</si>
  <si>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</si>
  <si>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</si>
  <si>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</si>
  <si>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</si>
  <si>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</si>
  <si>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</si>
  <si>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</si>
  <si>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</si>
  <si>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</si>
  <si>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</si>
  <si>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</si>
  <si>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</si>
  <si>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</si>
  <si>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</si>
  <si>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</si>
  <si>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</si>
  <si>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</si>
  <si>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</si>
  <si>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</si>
  <si>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</si>
  <si>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</si>
  <si>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</si>
  <si>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</si>
  <si>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</si>
  <si>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</si>
  <si>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</si>
  <si>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</si>
  <si>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</si>
  <si>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</si>
  <si>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</si>
  <si>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</si>
  <si>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</si>
  <si>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</si>
  <si>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</si>
  <si>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</si>
  <si>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</si>
  <si>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</si>
  <si>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</si>
  <si>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</si>
  <si>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</si>
  <si>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</si>
  <si>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</si>
  <si>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</si>
  <si>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</si>
  <si>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</si>
  <si>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</si>
  <si>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</si>
  <si>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</si>
  <si>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</si>
  <si>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</si>
  <si>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</si>
  <si>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</si>
  <si>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</si>
  <si>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</si>
  <si>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</si>
  <si>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</si>
  <si>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</si>
  <si>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</si>
  <si>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</si>
  <si>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</si>
  <si>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</si>
  <si>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</si>
  <si>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</si>
  <si>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</si>
  <si>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</si>
  <si>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</si>
  <si>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</si>
  <si>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</si>
  <si>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</si>
  <si>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</si>
  <si>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</si>
  <si>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</si>
  <si>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</si>
  <si>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</si>
  <si>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</si>
  <si>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</si>
  <si>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</si>
  <si>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</si>
  <si>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</si>
  <si>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</si>
  <si>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</si>
  <si>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</si>
  <si>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</si>
  <si>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</si>
  <si>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</si>
  <si>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</si>
  <si>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</si>
  <si>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</si>
  <si>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</si>
  <si>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</si>
  <si>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</si>
  <si>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</si>
  <si>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</si>
  <si>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</si>
  <si>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</si>
  <si>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</si>
  <si>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</si>
  <si>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</si>
  <si>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</si>
  <si>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</si>
  <si>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</si>
  <si>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</si>
  <si>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</si>
  <si>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</si>
  <si>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</si>
  <si>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</si>
  <si>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</si>
  <si>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</si>
  <si>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</si>
  <si>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</si>
  <si>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</si>
  <si>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</si>
  <si>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</si>
  <si>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</si>
  <si>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</si>
  <si>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</si>
  <si>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</si>
  <si>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</si>
  <si>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</si>
  <si>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</si>
  <si>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</si>
  <si>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</si>
  <si>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</si>
  <si>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</si>
  <si>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</si>
  <si>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</si>
  <si>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</si>
  <si>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</si>
  <si>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</si>
  <si>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</si>
  <si>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</si>
  <si>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</si>
  <si>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</si>
  <si>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</si>
  <si>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</si>
  <si>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</si>
  <si>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</si>
  <si>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</si>
  <si>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</si>
  <si>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</si>
  <si>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</si>
  <si>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</si>
  <si>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</si>
  <si>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</si>
  <si>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</si>
  <si>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</si>
  <si>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</si>
  <si>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</si>
  <si>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</si>
  <si>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</si>
  <si>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</si>
  <si>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</si>
  <si>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</si>
  <si>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</si>
  <si>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</si>
  <si>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</si>
  <si>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</si>
  <si>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</si>
  <si>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</si>
  <si>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</si>
  <si>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</si>
  <si>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</si>
  <si>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</si>
  <si>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</si>
  <si>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</si>
  <si>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</si>
  <si>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</si>
  <si>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</si>
  <si>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</si>
  <si>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</si>
  <si>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</si>
  <si>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</si>
  <si>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</si>
  <si>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</si>
  <si>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</si>
  <si>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</si>
  <si>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</si>
  <si>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</si>
  <si>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</si>
  <si>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</si>
  <si>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</si>
  <si>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</si>
  <si>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</si>
  <si>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</si>
  <si>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</si>
  <si>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</si>
  <si>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</si>
  <si>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</si>
  <si>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</si>
  <si>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</si>
  <si>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</si>
  <si>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</si>
  <si>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</si>
  <si>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</si>
  <si>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</si>
  <si>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</si>
  <si>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</si>
  <si>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</si>
  <si>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</si>
  <si>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</si>
  <si>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</si>
  <si>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</si>
  <si>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</si>
  <si>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</si>
  <si>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</si>
  <si>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</si>
  <si>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</si>
  <si>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</si>
  <si>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</si>
  <si>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</si>
  <si>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</si>
  <si>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</si>
  <si>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</si>
  <si>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</si>
  <si>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</si>
  <si>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</si>
  <si>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</si>
  <si>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</si>
  <si>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</si>
  <si>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</si>
  <si>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</si>
  <si>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</si>
  <si>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</si>
  <si>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</si>
  <si>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</si>
  <si>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</si>
  <si>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</si>
  <si>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</si>
  <si>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</si>
  <si>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</si>
  <si>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</si>
  <si>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</si>
  <si>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</si>
  <si>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</si>
  <si>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</si>
  <si>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</si>
  <si>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</si>
  <si>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</si>
  <si>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</si>
  <si>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</si>
  <si>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</si>
  <si>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</si>
  <si>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</si>
  <si>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</si>
  <si>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</si>
  <si>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</si>
  <si>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</si>
  <si>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</si>
  <si>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</si>
  <si>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</si>
  <si>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</si>
  <si>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</si>
  <si>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</si>
  <si>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</si>
  <si>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</si>
  <si>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</si>
  <si>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</si>
  <si>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</si>
  <si>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</si>
  <si>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</si>
  <si>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</si>
  <si>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</si>
  <si>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</si>
  <si>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</si>
  <si>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</si>
  <si>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</si>
  <si>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</si>
  <si>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</si>
  <si>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</si>
  <si>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</si>
  <si>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</si>
  <si>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</si>
  <si>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</si>
  <si>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</si>
  <si>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</si>
  <si>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</si>
  <si>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</si>
  <si>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</si>
  <si>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</si>
  <si>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</si>
  <si>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</si>
  <si>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</si>
  <si>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</si>
  <si>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</si>
  <si>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</si>
  <si>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</si>
  <si>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</si>
  <si>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</si>
  <si>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</si>
  <si>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</si>
  <si>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</si>
  <si>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</si>
  <si>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</si>
  <si>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</si>
  <si>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</si>
  <si>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</si>
  <si>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</si>
  <si>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</si>
  <si>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</si>
  <si>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</si>
  <si>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</si>
  <si>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</si>
  <si>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</si>
  <si>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</si>
  <si>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</si>
  <si>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</si>
  <si>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</si>
  <si>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</si>
  <si>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</si>
  <si>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</si>
  <si>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</si>
  <si>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</si>
  <si>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</si>
  <si>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</si>
  <si>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</si>
  <si>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</si>
  <si>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</si>
  <si>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</si>
  <si>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</si>
  <si>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</si>
  <si>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</si>
  <si>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</si>
  <si>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</si>
  <si>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</si>
  <si>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</si>
  <si>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</si>
  <si>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</si>
  <si>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</si>
  <si>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</si>
  <si>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</si>
  <si>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</si>
  <si>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</si>
  <si>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</si>
  <si>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</si>
  <si>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</si>
  <si>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</si>
  <si>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</si>
  <si>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</si>
  <si>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</si>
  <si>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</si>
  <si>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</si>
  <si>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</si>
  <si>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</si>
  <si>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</si>
  <si>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</si>
  <si>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</si>
  <si>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</si>
  <si>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</si>
  <si>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</si>
  <si>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</si>
  <si>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</si>
  <si>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</si>
  <si>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</si>
  <si>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</si>
  <si>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</si>
  <si>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</si>
  <si>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</si>
  <si>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</si>
  <si>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</si>
  <si>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</si>
  <si>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</si>
  <si>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</si>
  <si>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</si>
  <si>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</si>
  <si>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</si>
  <si>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</si>
  <si>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</si>
  <si>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</si>
  <si>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</si>
  <si>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</si>
  <si>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</si>
  <si>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</si>
  <si>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</si>
  <si>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</si>
  <si>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</si>
  <si>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</si>
  <si>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</si>
  <si>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</si>
  <si>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</si>
  <si>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</si>
  <si>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</si>
  <si>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</si>
  <si>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</si>
  <si>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</si>
  <si>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</si>
  <si>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</si>
  <si>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</si>
  <si>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</si>
  <si>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</si>
  <si>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</si>
  <si>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</si>
  <si>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</si>
  <si>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</si>
  <si>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</si>
  <si>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</si>
  <si>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</si>
  <si>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</si>
  <si>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</si>
  <si>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</si>
  <si>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</si>
  <si>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</si>
  <si>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</si>
  <si>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</si>
  <si>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</si>
  <si>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</si>
  <si>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</si>
  <si>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</si>
  <si>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</si>
  <si>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</si>
  <si>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</si>
  <si>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</si>
  <si>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</si>
  <si>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</si>
  <si>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</si>
  <si>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</si>
  <si>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</si>
  <si>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</si>
  <si>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</si>
  <si>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</si>
  <si>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</si>
  <si>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</si>
  <si>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</si>
  <si>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</si>
  <si>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</si>
  <si>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</si>
  <si>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</si>
  <si>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</si>
  <si>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</si>
  <si>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</si>
  <si>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</si>
  <si>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</si>
  <si>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</si>
  <si>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</si>
  <si>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</si>
  <si>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</si>
  <si>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</si>
  <si>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</si>
  <si>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</si>
  <si>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</si>
  <si>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</si>
  <si>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</si>
  <si>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</si>
  <si>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</si>
  <si>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</si>
  <si>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</si>
  <si>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</si>
  <si>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</si>
  <si>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</si>
  <si>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</si>
  <si>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</si>
  <si>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</si>
  <si>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</si>
  <si>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</si>
  <si>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</si>
  <si>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</si>
  <si>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</si>
  <si>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</si>
  <si>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</si>
  <si>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</si>
  <si>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</si>
  <si>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</si>
  <si>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</si>
  <si>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</si>
  <si>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</si>
  <si>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</si>
  <si>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</si>
  <si>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</si>
  <si>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</si>
  <si>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</si>
  <si>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</si>
  <si>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</si>
  <si>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</si>
  <si>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</si>
  <si>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</si>
  <si>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</si>
  <si>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</si>
  <si>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</si>
  <si>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</si>
  <si>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</si>
  <si>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</si>
  <si>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</si>
  <si>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</si>
  <si>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</si>
  <si>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</si>
  <si>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</si>
  <si>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</si>
  <si>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</si>
  <si>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</si>
  <si>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</si>
  <si>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</si>
  <si>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</si>
  <si>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</si>
  <si>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</si>
  <si>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</si>
  <si>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</si>
  <si>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</si>
  <si>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</si>
  <si>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</si>
  <si>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</si>
  <si>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</si>
  <si>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</si>
  <si>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</si>
  <si>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</si>
  <si>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</si>
  <si>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</si>
  <si>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</si>
  <si>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</si>
  <si>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</si>
  <si>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</si>
  <si>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</si>
  <si>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</si>
  <si>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</si>
  <si>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</si>
  <si>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</si>
  <si>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</si>
  <si>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</si>
  <si>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</si>
  <si>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</si>
  <si>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</si>
  <si>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</si>
  <si>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</si>
  <si>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</si>
  <si>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</si>
  <si>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</si>
  <si>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</si>
  <si>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</si>
  <si>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</si>
  <si>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</si>
  <si>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</si>
  <si>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</si>
  <si>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</si>
  <si>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</si>
  <si>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</si>
  <si>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</si>
  <si>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</si>
  <si>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</si>
  <si>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</si>
  <si>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</si>
  <si>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</si>
  <si>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</si>
  <si>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</si>
  <si>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</si>
  <si>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</si>
  <si>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</si>
  <si>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</si>
  <si>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</si>
  <si>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</si>
  <si>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</si>
  <si>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</si>
  <si>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</si>
  <si>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</si>
  <si>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</si>
  <si>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</si>
  <si>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</si>
  <si>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</si>
  <si>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</si>
  <si>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</si>
  <si>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</si>
  <si>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</si>
  <si>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</si>
  <si>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</si>
  <si>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</si>
  <si>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</si>
  <si>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</si>
  <si>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</si>
  <si>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</si>
  <si>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</si>
  <si>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</si>
  <si>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</si>
  <si>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</si>
  <si>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</si>
  <si>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</si>
  <si>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</si>
  <si>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</si>
  <si>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</si>
  <si>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</si>
  <si>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</si>
  <si>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</si>
  <si>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</si>
  <si>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</si>
  <si>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</si>
  <si>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</si>
  <si>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</si>
  <si>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</si>
  <si>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</si>
  <si>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</si>
  <si>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</si>
  <si>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</si>
  <si>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</si>
  <si>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</si>
  <si>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</si>
  <si>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</si>
  <si>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</si>
  <si>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</si>
  <si>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</si>
  <si>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</si>
  <si>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</si>
  <si>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</si>
  <si>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</si>
  <si>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</si>
  <si>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</si>
  <si>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</si>
  <si>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</si>
  <si>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</si>
  <si>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</si>
  <si>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</si>
  <si>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</si>
  <si>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</si>
  <si>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</si>
  <si>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</si>
  <si>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</si>
  <si>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</si>
  <si>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</si>
  <si>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</si>
  <si>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</si>
  <si>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</si>
  <si>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</si>
  <si>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</si>
  <si>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</si>
  <si>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</si>
  <si>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</si>
  <si>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</si>
  <si>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</si>
  <si>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</si>
  <si>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</si>
  <si>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</si>
  <si>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</si>
  <si>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</si>
  <si>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</si>
  <si>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</si>
  <si>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</si>
  <si>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</si>
  <si>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</si>
  <si>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</si>
  <si>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</si>
  <si>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</si>
  <si>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</si>
  <si>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</si>
  <si>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</si>
  <si>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</si>
  <si>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</si>
  <si>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</si>
  <si>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</si>
  <si>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</si>
  <si>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</si>
  <si>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</si>
  <si>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</si>
  <si>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</si>
  <si>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</si>
  <si>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</si>
  <si>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</si>
  <si>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</si>
  <si>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</si>
  <si>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</si>
  <si>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</si>
  <si>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</si>
  <si>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</si>
  <si>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</si>
  <si>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</si>
  <si>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</si>
  <si>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</si>
  <si>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</si>
  <si>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</si>
  <si>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</si>
  <si>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</si>
  <si>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</si>
  <si>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</si>
  <si>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</si>
  <si>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</si>
  <si>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</si>
  <si>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</si>
  <si>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</si>
  <si>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</si>
  <si>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</si>
  <si>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</si>
  <si>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</si>
  <si>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</si>
  <si>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</si>
  <si>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</si>
  <si>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</si>
  <si>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</si>
  <si>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</si>
  <si>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</si>
  <si>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</si>
  <si>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</si>
  <si>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</si>
  <si>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</si>
  <si>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</si>
  <si>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</si>
  <si>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</si>
  <si>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</si>
  <si>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</si>
  <si>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</si>
  <si>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</si>
  <si>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</si>
  <si>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</si>
  <si>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</si>
  <si>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</si>
  <si>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</si>
  <si>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</si>
  <si>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</si>
  <si>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</si>
  <si>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</si>
  <si>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</si>
  <si>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</si>
  <si>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</si>
  <si>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</si>
  <si>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</si>
  <si>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</si>
  <si>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</si>
  <si>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</si>
  <si>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</si>
  <si>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</si>
  <si>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</si>
  <si>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</si>
  <si>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</si>
  <si>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</si>
  <si>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</si>
  <si>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</si>
  <si>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</si>
  <si>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</si>
  <si>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</si>
  <si>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</si>
  <si>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</si>
  <si>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</si>
  <si>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</si>
  <si>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</si>
  <si>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</si>
  <si>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</si>
  <si>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</si>
  <si>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</si>
  <si>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</si>
  <si>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</si>
  <si>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</si>
  <si>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</si>
  <si>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</si>
  <si>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</si>
  <si>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</si>
  <si>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</si>
  <si>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</si>
  <si>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</si>
  <si>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</si>
  <si>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</si>
  <si>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</si>
  <si>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</si>
  <si>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</si>
  <si>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</si>
  <si>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</si>
  <si>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</si>
  <si>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</si>
  <si>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</si>
  <si>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</si>
  <si>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</si>
  <si>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</si>
  <si>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</si>
  <si>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</si>
  <si>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</si>
  <si>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</si>
  <si>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</si>
  <si>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</si>
  <si>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</si>
  <si>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</si>
  <si>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</si>
  <si>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</si>
  <si>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</si>
  <si>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</si>
  <si>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</si>
  <si>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</si>
  <si>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</si>
  <si>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</si>
  <si>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</si>
  <si>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</si>
  <si>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</si>
  <si>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</si>
  <si>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</si>
  <si>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</si>
  <si>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</si>
  <si>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</si>
  <si>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</si>
  <si>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</si>
  <si>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</si>
  <si>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</si>
  <si>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</si>
  <si>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</si>
  <si>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</si>
  <si>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</si>
  <si>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</si>
  <si>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</si>
  <si>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</si>
  <si>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</si>
  <si>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</si>
  <si>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</si>
  <si>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</si>
  <si>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</si>
  <si>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</si>
  <si>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</si>
  <si>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</si>
  <si>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</si>
  <si>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</si>
  <si>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</si>
  <si>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</si>
  <si>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</si>
  <si>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</si>
  <si>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</si>
  <si>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</si>
  <si>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</si>
  <si>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</si>
  <si>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</si>
  <si>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</si>
  <si>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</si>
  <si>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</si>
  <si>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</si>
  <si>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</si>
  <si>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</si>
  <si>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</si>
  <si>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</si>
  <si>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</si>
  <si>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</si>
  <si>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</si>
  <si>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</si>
  <si>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</si>
  <si>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</si>
  <si>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</si>
  <si>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</si>
  <si>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</si>
  <si>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</si>
  <si>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</si>
  <si>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</si>
  <si>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</si>
  <si>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</si>
  <si>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</si>
  <si>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</si>
  <si>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</si>
  <si>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</si>
  <si>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</si>
  <si>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</si>
  <si>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</si>
  <si>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</si>
  <si>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</si>
  <si>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</si>
  <si>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</si>
  <si>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</si>
  <si>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</si>
  <si>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</si>
  <si>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</si>
  <si>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</si>
  <si>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</si>
  <si>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</si>
  <si>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</si>
  <si>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</si>
  <si>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</si>
  <si>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</si>
  <si>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</si>
  <si>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</si>
  <si>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</si>
  <si>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</si>
  <si>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</si>
  <si>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</si>
  <si>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</si>
  <si>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</si>
  <si>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</si>
  <si>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</si>
  <si>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</si>
  <si>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</si>
  <si>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</si>
  <si>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</si>
  <si>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</si>
  <si>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</si>
  <si>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</si>
  <si>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</si>
  <si>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</si>
  <si>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</si>
  <si>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</si>
  <si>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</si>
  <si>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</si>
  <si>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</si>
  <si>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</si>
  <si>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</si>
  <si>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</si>
  <si>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</si>
  <si>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</si>
  <si>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</si>
  <si>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</si>
  <si>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</si>
  <si>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</si>
  <si>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</si>
  <si>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</si>
  <si>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</si>
  <si>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</si>
  <si>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</si>
  <si>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</si>
  <si>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</si>
  <si>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</si>
  <si>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</si>
  <si>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</si>
  <si>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</si>
  <si>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</si>
  <si>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</si>
  <si>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</si>
  <si>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</si>
  <si>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</si>
  <si>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</si>
  <si>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</si>
  <si>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</si>
  <si>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</si>
  <si>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</si>
  <si>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</si>
  <si>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</si>
  <si>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</si>
  <si>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</si>
  <si>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</si>
  <si>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</si>
  <si>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</si>
  <si>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</si>
  <si>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</si>
  <si>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</si>
  <si>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</si>
  <si>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</si>
  <si>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</si>
  <si>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</si>
  <si>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</si>
  <si>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</si>
  <si>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</si>
  <si>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</si>
  <si>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</si>
  <si>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</si>
  <si>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</si>
  <si>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</si>
  <si>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</si>
  <si>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</si>
  <si>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</si>
  <si>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</si>
  <si>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</si>
  <si>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</si>
  <si>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</si>
  <si>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</si>
  <si>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</si>
  <si>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</si>
  <si>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</si>
  <si>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</si>
  <si>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</si>
  <si>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</si>
  <si>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</si>
  <si>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</si>
  <si>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</si>
  <si>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</si>
  <si>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</si>
  <si>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</si>
  <si>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</si>
  <si>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</si>
  <si>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</si>
  <si>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</si>
  <si>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</si>
  <si>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</si>
  <si>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</si>
  <si>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</si>
  <si>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</si>
  <si>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</si>
  <si>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</si>
  <si>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</si>
  <si>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</si>
  <si>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</si>
  <si>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</si>
  <si>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</si>
  <si>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</si>
  <si>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</si>
  <si>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</si>
  <si>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</si>
  <si>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</si>
  <si>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</si>
  <si>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</si>
  <si>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</si>
  <si>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</si>
  <si>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</si>
  <si>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</si>
  <si>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</si>
  <si>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</si>
  <si>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</si>
  <si>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</si>
  <si>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</si>
  <si>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</si>
  <si>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</si>
  <si>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</si>
  <si>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</si>
  <si>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</si>
  <si>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</si>
  <si>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</si>
  <si>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</si>
  <si>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</si>
  <si>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</si>
  <si>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</si>
  <si>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</si>
  <si>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</si>
  <si>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</si>
  <si>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</si>
  <si>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</si>
  <si>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</si>
  <si>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</si>
  <si>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</si>
  <si>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</si>
  <si>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</si>
  <si>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</si>
  <si>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</si>
  <si>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</si>
  <si>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</si>
  <si>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</si>
  <si>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</si>
  <si>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</si>
  <si>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</si>
  <si>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</si>
  <si>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</si>
  <si>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</si>
  <si>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</si>
  <si>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</si>
  <si>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</si>
  <si>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</si>
  <si>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</si>
  <si>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</si>
  <si>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</si>
  <si>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</si>
  <si>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</si>
  <si>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</si>
  <si>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</si>
  <si>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</si>
  <si>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</si>
  <si>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</si>
  <si>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</si>
  <si>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</si>
  <si>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</si>
  <si>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</si>
  <si>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</si>
  <si>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</si>
  <si>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</si>
  <si>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</si>
  <si>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</si>
  <si>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</si>
  <si>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</si>
  <si>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</si>
  <si>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</si>
  <si>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</si>
  <si>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</si>
  <si>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</si>
  <si>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</si>
  <si>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</si>
  <si>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</si>
  <si>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</si>
  <si>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</si>
  <si>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</si>
  <si>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</si>
  <si>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</si>
  <si>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</si>
  <si>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</si>
  <si>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</si>
  <si>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</si>
  <si>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</si>
  <si>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</si>
  <si>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</si>
  <si>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</si>
  <si>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</si>
  <si>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</si>
  <si>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</si>
  <si>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</si>
  <si>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</si>
  <si>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</si>
  <si>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</si>
  <si>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</si>
  <si>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</si>
  <si>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</si>
  <si>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</si>
  <si>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</si>
  <si>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</si>
  <si>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</si>
  <si>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</si>
  <si>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</si>
  <si>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</si>
  <si>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</si>
  <si>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</si>
  <si>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</si>
  <si>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</si>
  <si>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</si>
  <si>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</si>
  <si>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</si>
  <si>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</si>
  <si>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</si>
  <si>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</si>
  <si>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</si>
  <si>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</si>
  <si>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</si>
  <si>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</si>
  <si>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</si>
  <si>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</si>
  <si>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</si>
  <si>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</si>
  <si>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</si>
  <si>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</si>
  <si>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</si>
  <si>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</si>
  <si>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</si>
  <si>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</si>
  <si>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</si>
  <si>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</si>
  <si>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</si>
  <si>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</si>
  <si>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</si>
  <si>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</si>
  <si>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</si>
  <si>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</si>
  <si>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</si>
  <si>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</si>
  <si>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</si>
  <si>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</si>
  <si>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</si>
  <si>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</si>
  <si>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</si>
  <si>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</si>
  <si>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</si>
  <si>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</si>
  <si>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</si>
  <si>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</si>
  <si>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</si>
  <si>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</si>
  <si>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</si>
  <si>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</si>
  <si>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</si>
  <si>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</si>
  <si>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</si>
  <si>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</si>
  <si>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</si>
  <si>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</si>
  <si>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</si>
  <si>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</si>
  <si>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</si>
  <si>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</si>
  <si>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</si>
  <si>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</si>
  <si>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</si>
  <si>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</si>
  <si>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</si>
  <si>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</si>
  <si>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</si>
  <si>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</si>
  <si>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</si>
  <si>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</si>
  <si>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</si>
  <si>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</si>
  <si>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</si>
  <si>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</si>
  <si>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</si>
  <si>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</si>
  <si>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</si>
  <si>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</si>
  <si>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</si>
  <si>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</si>
  <si>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</si>
  <si>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</si>
  <si>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</si>
  <si>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</si>
  <si>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</si>
  <si>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</si>
  <si>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</si>
  <si>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</si>
  <si>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</si>
  <si>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</si>
  <si>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</si>
  <si>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</si>
  <si>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</si>
  <si>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</si>
  <si>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</si>
  <si>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</si>
  <si>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</si>
  <si>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</si>
  <si>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</si>
  <si>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</si>
  <si>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</si>
  <si>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</si>
  <si>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</si>
  <si>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</si>
  <si>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</si>
  <si>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</si>
  <si>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</si>
  <si>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</si>
  <si>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</si>
  <si>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</si>
  <si>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</si>
  <si>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</si>
  <si>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</si>
  <si>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</si>
  <si>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</si>
  <si>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</si>
  <si>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</si>
  <si>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</si>
  <si>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</si>
  <si>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</si>
  <si>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</si>
  <si>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</si>
  <si>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</si>
  <si>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</si>
  <si>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</si>
  <si>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</si>
  <si>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</si>
  <si>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</si>
  <si>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</si>
  <si>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</si>
  <si>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</si>
  <si>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</si>
  <si>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</si>
  <si>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</si>
  <si>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</si>
  <si>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</si>
  <si>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</si>
  <si>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</si>
  <si>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</si>
  <si>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</si>
  <si>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</si>
  <si>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</si>
  <si>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</si>
  <si>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</si>
  <si>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</si>
  <si>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</si>
  <si>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</si>
  <si>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</si>
  <si>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</si>
  <si>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</si>
  <si>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</si>
  <si>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</si>
  <si>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</si>
  <si>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</si>
  <si>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</si>
  <si>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</si>
  <si>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</si>
  <si>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</si>
  <si>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</si>
  <si>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</si>
  <si>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</si>
  <si>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</si>
  <si>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</si>
  <si>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</si>
  <si>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</si>
  <si>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</si>
  <si>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</si>
  <si>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</si>
  <si>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</si>
  <si>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</si>
  <si>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</si>
  <si>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</si>
  <si>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</si>
  <si>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</si>
  <si>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</si>
  <si>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</si>
  <si>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</si>
  <si>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</si>
  <si>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</si>
  <si>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</si>
  <si>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</si>
  <si>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</si>
  <si>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</si>
  <si>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</si>
  <si>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</si>
  <si>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</si>
  <si>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</si>
  <si>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</si>
  <si>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</si>
  <si>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</si>
  <si>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</si>
  <si>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</si>
  <si>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</si>
  <si>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</si>
  <si>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</si>
  <si>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</si>
  <si>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</si>
  <si>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</si>
  <si>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</si>
  <si>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</si>
  <si>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</si>
  <si>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</si>
  <si>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</si>
  <si>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</si>
  <si>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</si>
  <si>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</si>
  <si>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</si>
  <si>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</si>
  <si>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</si>
  <si>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</si>
  <si>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</si>
  <si>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</si>
  <si>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</si>
  <si>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</si>
  <si>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</si>
  <si>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</si>
  <si>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</si>
  <si>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</si>
  <si>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</si>
  <si>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</si>
  <si>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</si>
  <si>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</si>
  <si>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</si>
  <si>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</si>
  <si>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</si>
  <si>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</si>
  <si>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</si>
  <si>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</si>
  <si>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</si>
  <si>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</si>
  <si>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</si>
  <si>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</si>
  <si>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</si>
  <si>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</si>
  <si>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</si>
  <si>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</si>
  <si>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</si>
  <si>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</si>
  <si>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</si>
  <si>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</si>
  <si>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</si>
  <si>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</si>
  <si>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</si>
  <si>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</si>
  <si>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</si>
  <si>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</si>
  <si>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</si>
  <si>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</si>
  <si>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</si>
  <si>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</si>
  <si>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</si>
  <si>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</si>
  <si>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</si>
  <si>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</si>
  <si>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</si>
  <si>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</si>
  <si>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</si>
  <si>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</si>
  <si>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</si>
  <si>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</si>
  <si>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</si>
  <si>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</si>
  <si>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</si>
  <si>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</si>
  <si>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</si>
  <si>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</si>
  <si>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</si>
  <si>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</si>
  <si>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</si>
  <si>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</si>
  <si>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</si>
  <si>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</si>
  <si>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</si>
  <si>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</si>
  <si>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</si>
  <si>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</si>
  <si>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</si>
  <si>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</si>
  <si>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</si>
  <si>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</si>
  <si>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</si>
  <si>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</si>
  <si>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</si>
  <si>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</si>
  <si>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</si>
  <si>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</si>
  <si>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</si>
  <si>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</si>
  <si>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</si>
  <si>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</si>
  <si>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</si>
  <si>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</si>
  <si>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</si>
  <si>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</si>
  <si>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</si>
  <si>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</si>
  <si>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</si>
  <si>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</si>
  <si>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</si>
  <si>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</si>
  <si>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</si>
  <si>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</si>
  <si>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</si>
  <si>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</si>
  <si>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</si>
  <si>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</si>
  <si>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</si>
  <si>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</si>
  <si>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</si>
  <si>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</si>
  <si>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</si>
  <si>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</si>
  <si>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</si>
  <si>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</si>
  <si>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</si>
  <si>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</si>
  <si>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</si>
  <si>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</si>
  <si>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</si>
  <si>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</si>
  <si>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</si>
  <si>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</si>
  <si>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</si>
  <si>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</si>
  <si>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</si>
  <si>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</si>
  <si>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</si>
  <si>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</si>
  <si>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</si>
  <si>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</si>
  <si>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</si>
  <si>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</si>
  <si>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</si>
  <si>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</si>
  <si>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</si>
  <si>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</si>
  <si>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</si>
  <si>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</si>
  <si>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</si>
  <si>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</si>
  <si>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</si>
  <si>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</si>
  <si>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</si>
  <si>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</si>
  <si>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</si>
  <si>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</si>
  <si>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</si>
  <si>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</si>
  <si>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</si>
  <si>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</si>
  <si>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</si>
  <si>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</si>
  <si>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</si>
  <si>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</si>
  <si>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</si>
  <si>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</si>
  <si>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</si>
  <si>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</si>
  <si>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</si>
  <si>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</si>
  <si>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</si>
  <si>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</si>
  <si>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</si>
  <si>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</si>
  <si>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</si>
  <si>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</si>
  <si>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</si>
  <si>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</si>
  <si>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</si>
  <si>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</si>
  <si>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</si>
  <si>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</si>
  <si>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</si>
  <si>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</si>
  <si>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</si>
  <si>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</si>
  <si>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</si>
  <si>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</si>
  <si>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</si>
  <si>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</si>
  <si>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</si>
  <si>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</si>
  <si>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</si>
  <si>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</si>
  <si>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</si>
  <si>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</si>
  <si>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</si>
  <si>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</si>
  <si>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</si>
  <si>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</si>
  <si>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</si>
  <si>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</si>
  <si>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</si>
  <si>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</si>
  <si>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</si>
  <si>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</si>
  <si>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</si>
  <si>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</si>
  <si>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</si>
  <si>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</si>
  <si>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</si>
  <si>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</si>
  <si>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</si>
  <si>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</si>
  <si>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</si>
  <si>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</si>
  <si>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</si>
  <si>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</si>
  <si>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</si>
  <si>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</si>
  <si>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</si>
  <si>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</si>
  <si>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</si>
  <si>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</si>
  <si>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</si>
  <si>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</si>
  <si>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</si>
  <si>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</si>
  <si>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</si>
  <si>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</si>
  <si>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</si>
  <si>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</si>
  <si>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</si>
  <si>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</si>
  <si>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</si>
  <si>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</si>
  <si>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</si>
  <si>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</si>
  <si>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</si>
  <si>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</si>
  <si>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</si>
  <si>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</si>
  <si>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</si>
  <si>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</si>
  <si>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</si>
  <si>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</si>
  <si>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</si>
  <si>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</si>
  <si>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</si>
  <si>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</si>
  <si>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</si>
  <si>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</si>
  <si>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</si>
  <si>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</si>
  <si>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</si>
  <si>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</si>
  <si>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</si>
  <si>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</si>
  <si>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</si>
  <si>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</si>
  <si>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</si>
  <si>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</si>
  <si>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</si>
  <si>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</si>
  <si>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</si>
  <si>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</si>
  <si>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</si>
  <si>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</si>
  <si>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</si>
  <si>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</si>
  <si>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</si>
  <si>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</si>
  <si>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</si>
  <si>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</si>
  <si>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</si>
  <si>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</si>
  <si>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</si>
  <si>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</si>
  <si>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</si>
  <si>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</si>
  <si>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</si>
  <si>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</si>
  <si>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</si>
  <si>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</si>
  <si>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</si>
  <si>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</si>
  <si>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</si>
  <si>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</si>
  <si>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</si>
  <si>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</si>
  <si>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</si>
  <si>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</si>
  <si>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</si>
  <si>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</si>
  <si>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</si>
  <si>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</si>
  <si>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</si>
  <si>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</si>
  <si>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</si>
  <si>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</si>
  <si>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</si>
  <si>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</si>
  <si>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</si>
  <si>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</si>
  <si>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</si>
  <si>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</si>
  <si>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</si>
  <si>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</si>
  <si>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</si>
  <si>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</si>
  <si>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</si>
  <si>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</si>
  <si>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</si>
  <si>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</si>
  <si>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</si>
  <si>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</si>
  <si>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</si>
  <si>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</si>
  <si>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</si>
  <si>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</si>
  <si>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</si>
  <si>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</si>
  <si>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</si>
  <si>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</si>
  <si>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</si>
  <si>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</si>
  <si>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</si>
  <si>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</si>
  <si>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</si>
  <si>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</si>
  <si>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</si>
  <si>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</si>
  <si>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</si>
  <si>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</si>
  <si>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</si>
  <si>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</si>
  <si>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</si>
  <si>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</si>
  <si>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</si>
  <si>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</si>
  <si>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</si>
  <si>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</si>
  <si>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</si>
  <si>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</si>
  <si>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</si>
  <si>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</si>
  <si>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</si>
  <si>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</si>
  <si>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</si>
  <si>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</si>
  <si>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</si>
  <si>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</si>
  <si>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</si>
  <si>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</si>
  <si>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</si>
  <si>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</si>
  <si>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</si>
  <si>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</si>
  <si>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</si>
  <si>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</si>
  <si>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</si>
  <si>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</si>
  <si>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</si>
  <si>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</si>
  <si>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</si>
  <si>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</si>
  <si>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</si>
  <si>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</si>
  <si>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</si>
  <si>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</si>
  <si>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</si>
  <si>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</si>
  <si>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</si>
  <si>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</si>
  <si>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</si>
  <si>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</si>
  <si>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</si>
  <si>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</si>
  <si>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</si>
  <si>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</si>
  <si>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</si>
  <si>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</si>
  <si>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</si>
  <si>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</si>
  <si>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</si>
  <si>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</si>
  <si>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</si>
  <si>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</si>
  <si>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</si>
  <si>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</si>
  <si>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</si>
  <si>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</si>
  <si>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</si>
  <si>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</si>
  <si>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</si>
  <si>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</si>
  <si>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</si>
  <si>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</si>
  <si>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</si>
  <si>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</si>
  <si>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</si>
  <si>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</si>
  <si>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</si>
  <si>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</si>
  <si>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</si>
  <si>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</si>
  <si>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</si>
  <si>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</si>
  <si>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</si>
  <si>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</si>
  <si>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</si>
  <si>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</si>
  <si>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</si>
  <si>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</si>
  <si>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</si>
  <si>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</si>
  <si>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</si>
  <si>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</si>
  <si>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</si>
  <si>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</si>
  <si>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</si>
  <si>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</si>
  <si>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</si>
  <si>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</si>
  <si>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</si>
  <si>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</si>
  <si>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</si>
  <si>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</si>
  <si>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</si>
  <si>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</si>
  <si>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</si>
  <si>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</si>
  <si>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</si>
  <si>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</si>
  <si>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</si>
  <si>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</si>
  <si>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</si>
  <si>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</si>
  <si>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</si>
  <si>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</si>
  <si>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</si>
  <si>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</si>
  <si>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</si>
  <si>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</si>
  <si>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</si>
  <si>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</si>
  <si>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</si>
  <si>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</si>
  <si>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</si>
  <si>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</si>
  <si>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</si>
  <si>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</si>
  <si>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</si>
  <si>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</si>
  <si>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</si>
  <si>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</si>
  <si>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</si>
  <si>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</si>
  <si>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</si>
  <si>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</si>
  <si>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</si>
  <si>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</si>
  <si>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</si>
  <si>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</si>
  <si>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</si>
  <si>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</si>
  <si>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</si>
  <si>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</si>
  <si>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</si>
  <si>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</si>
  <si>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</si>
  <si>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</si>
  <si>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</si>
  <si>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</si>
  <si>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</si>
  <si>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</si>
  <si>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</si>
  <si>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</si>
  <si>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</si>
  <si>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</si>
  <si>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</si>
  <si>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</si>
  <si>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</si>
  <si>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</si>
  <si>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</si>
  <si>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</si>
  <si>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</si>
  <si>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</si>
  <si>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</si>
  <si>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</si>
  <si>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</si>
  <si>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</si>
  <si>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</si>
  <si>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</si>
  <si>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</si>
  <si>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</si>
  <si>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</si>
  <si>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</si>
  <si>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</si>
  <si>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</si>
  <si>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</si>
  <si>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</si>
  <si>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</si>
  <si>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</si>
  <si>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</si>
  <si>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</si>
  <si>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</si>
  <si>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</si>
  <si>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</si>
  <si>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</si>
  <si>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</si>
  <si>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</si>
  <si>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</si>
  <si>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</si>
  <si>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</si>
  <si>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</si>
  <si>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</si>
  <si>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</si>
  <si>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</si>
  <si>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</si>
  <si>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</si>
  <si>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</si>
  <si>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</si>
  <si>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</si>
  <si>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</si>
  <si>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</si>
  <si>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</si>
  <si>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</si>
  <si>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</si>
  <si>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</si>
  <si>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</si>
  <si>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</si>
  <si>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</si>
  <si>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</si>
  <si>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</si>
  <si>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</si>
  <si>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</si>
  <si>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</si>
  <si>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</si>
  <si>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</si>
  <si>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</si>
  <si>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</si>
  <si>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</si>
  <si>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</si>
  <si>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</si>
  <si>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</si>
  <si>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</si>
  <si>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</si>
  <si>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</si>
  <si>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</si>
  <si>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</si>
  <si>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</si>
  <si>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</si>
  <si>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</si>
  <si>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</si>
  <si>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</si>
  <si>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</si>
  <si>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</si>
  <si>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</si>
  <si>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</si>
  <si>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</si>
  <si>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</si>
  <si>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</si>
  <si>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</si>
  <si>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</si>
  <si>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</si>
  <si>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</si>
  <si>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</si>
  <si>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</si>
  <si>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</si>
  <si>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</si>
  <si>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</si>
  <si>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</si>
  <si>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</si>
  <si>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</si>
  <si>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</si>
  <si>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</si>
  <si>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</si>
  <si>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</si>
  <si>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</si>
  <si>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</si>
  <si>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</si>
  <si>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</si>
  <si>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</si>
  <si>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</si>
  <si>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</si>
  <si>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</si>
  <si>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</si>
  <si>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</si>
  <si>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</si>
  <si>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</si>
  <si>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</si>
  <si>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</si>
  <si>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</si>
  <si>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</si>
  <si>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</si>
  <si>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</si>
  <si>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</si>
  <si>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</si>
  <si>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</si>
  <si>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</si>
  <si>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</si>
  <si>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</si>
  <si>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</si>
  <si>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</si>
  <si>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</si>
  <si>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</si>
  <si>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</si>
  <si>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</si>
  <si>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</si>
  <si>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</si>
  <si>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</si>
  <si>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</si>
  <si>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</si>
  <si>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</si>
  <si>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</si>
  <si>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</si>
  <si>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</si>
  <si>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</si>
  <si>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</si>
  <si>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</si>
  <si>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</si>
  <si>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</si>
  <si>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</si>
  <si>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</si>
  <si>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</si>
  <si>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</si>
  <si>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</si>
  <si>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</si>
  <si>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</si>
  <si>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</si>
  <si>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</si>
  <si>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</si>
  <si>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</si>
  <si>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</si>
  <si>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</si>
  <si>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</si>
  <si>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</si>
  <si>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</si>
  <si>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</si>
  <si>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</si>
  <si>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</si>
  <si>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</si>
  <si>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</si>
  <si>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</si>
  <si>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</si>
  <si>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</si>
  <si>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</si>
  <si>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</si>
  <si>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</si>
  <si>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</si>
  <si>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</si>
  <si>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</si>
  <si>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</si>
  <si>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</si>
  <si>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</si>
  <si>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</si>
  <si>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</si>
  <si>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</si>
  <si>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</si>
  <si>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</si>
  <si>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</si>
  <si>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</si>
  <si>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</si>
  <si>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</si>
  <si>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</si>
  <si>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</si>
  <si>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</si>
  <si>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</si>
  <si>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</si>
  <si>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</si>
  <si>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</si>
  <si>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</si>
  <si>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</si>
  <si>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</si>
  <si>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</si>
  <si>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</si>
  <si>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</si>
  <si>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</si>
  <si>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</si>
  <si>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</si>
  <si>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</si>
  <si>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</si>
  <si>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</si>
  <si>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</si>
  <si>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</si>
  <si>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</si>
  <si>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</si>
  <si>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</si>
  <si>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</si>
  <si>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</si>
  <si>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</si>
  <si>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</si>
  <si>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</si>
  <si>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</si>
  <si>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</si>
  <si>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</si>
  <si>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</si>
  <si>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</si>
  <si>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</si>
  <si>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</si>
  <si>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</si>
  <si>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</si>
  <si>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</si>
  <si>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</si>
  <si>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</si>
  <si>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</si>
  <si>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</si>
  <si>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</si>
  <si>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</si>
  <si>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</si>
  <si>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</si>
  <si>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</si>
  <si>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</si>
  <si>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</si>
  <si>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</si>
  <si>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</si>
  <si>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</si>
  <si>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</si>
  <si>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</si>
  <si>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</si>
  <si>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</si>
  <si>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</si>
  <si>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</si>
  <si>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</si>
  <si>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</si>
  <si>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</si>
  <si>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</si>
  <si>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</si>
  <si>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</si>
  <si>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</si>
  <si>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</si>
  <si>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</si>
  <si>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</si>
  <si>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</si>
  <si>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</si>
  <si>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</si>
  <si>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</si>
  <si>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</si>
  <si>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</si>
  <si>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</si>
  <si>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</si>
  <si>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</si>
  <si>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</si>
  <si>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</si>
  <si>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</si>
  <si>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</si>
  <si>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</si>
  <si>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</si>
  <si>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</si>
  <si>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</si>
  <si>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</si>
  <si>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</si>
  <si>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</si>
  <si>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</si>
  <si>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</si>
  <si>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</si>
  <si>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</si>
  <si>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</si>
  <si>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</si>
  <si>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</si>
  <si>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</si>
  <si>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</si>
  <si>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</si>
  <si>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</si>
  <si>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</si>
  <si>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</si>
  <si>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</si>
  <si>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</si>
  <si>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</si>
  <si>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</si>
  <si>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</si>
  <si>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</si>
  <si>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</si>
  <si>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</si>
  <si>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</si>
  <si>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</si>
  <si>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</si>
  <si>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</si>
  <si>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</si>
  <si>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</si>
  <si>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</si>
  <si>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</si>
  <si>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</si>
  <si>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</si>
  <si>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</si>
  <si>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</si>
  <si>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</si>
  <si>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</si>
  <si>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</si>
  <si>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</si>
  <si>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</si>
  <si>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</si>
  <si>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</si>
  <si>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</si>
  <si>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</si>
  <si>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</si>
  <si>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</si>
  <si>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</si>
  <si>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</si>
  <si>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</si>
  <si>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</si>
  <si>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</si>
  <si>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</si>
  <si>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</si>
  <si>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</si>
  <si>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</si>
  <si>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</si>
  <si>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</si>
  <si>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</si>
  <si>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</si>
  <si>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</si>
  <si>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</si>
  <si>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</si>
  <si>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</si>
  <si>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</si>
  <si>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</si>
  <si>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</si>
  <si>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</si>
  <si>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</si>
  <si>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</si>
  <si>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</si>
  <si>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</si>
  <si>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</si>
  <si>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</si>
  <si>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</si>
  <si>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</si>
  <si>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</si>
  <si>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</si>
  <si>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</si>
  <si>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</si>
  <si>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</si>
  <si>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</si>
  <si>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</si>
  <si>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</si>
  <si>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</si>
  <si>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</si>
  <si>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</si>
  <si>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</si>
  <si>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</si>
  <si>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</si>
  <si>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</si>
  <si>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</si>
  <si>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</si>
  <si>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</si>
  <si>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</si>
  <si>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</si>
  <si>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</si>
  <si>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</si>
  <si>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</si>
  <si>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</si>
  <si>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</si>
  <si>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</si>
  <si>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</si>
  <si>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</si>
  <si>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</si>
  <si>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</si>
  <si>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</si>
  <si>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</si>
  <si>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</si>
  <si>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</si>
  <si>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</si>
  <si>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</si>
  <si>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</si>
  <si>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</si>
  <si>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</si>
  <si>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</si>
  <si>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</si>
  <si>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</si>
  <si>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</si>
  <si>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</si>
  <si>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</si>
  <si>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</si>
  <si>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</si>
  <si>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</si>
  <si>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</si>
  <si>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</si>
  <si>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</si>
  <si>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</si>
  <si>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</si>
  <si>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</si>
  <si>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</si>
  <si>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</si>
  <si>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</si>
  <si>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</si>
  <si>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</si>
  <si>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</si>
  <si>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</si>
  <si>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</si>
  <si>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</si>
  <si>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</si>
  <si>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</si>
  <si>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</si>
  <si>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</si>
  <si>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</si>
  <si>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</si>
  <si>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</si>
  <si>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</si>
  <si>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</si>
  <si>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</si>
  <si>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</si>
  <si>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</si>
  <si>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</si>
  <si>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</si>
  <si>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</si>
  <si>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</si>
  <si>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</si>
  <si>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</si>
  <si>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</si>
  <si>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</si>
  <si>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</si>
  <si>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</si>
  <si>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</si>
  <si>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</si>
  <si>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</si>
  <si>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</si>
  <si>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</si>
  <si>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</si>
  <si>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</si>
  <si>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</si>
  <si>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</si>
  <si>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</si>
  <si>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</si>
  <si>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</si>
  <si>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</si>
  <si>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</si>
  <si>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</si>
  <si>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</si>
  <si>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</si>
  <si>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</si>
  <si>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</si>
  <si>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</si>
  <si>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</si>
  <si>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</si>
  <si>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</si>
  <si>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</si>
  <si>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</si>
  <si>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</si>
  <si>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</si>
  <si>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</si>
  <si>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</si>
  <si>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</si>
  <si>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</si>
  <si>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</si>
  <si>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</si>
  <si>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</si>
  <si>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</si>
  <si>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</si>
  <si>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</si>
  <si>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</si>
  <si>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</si>
  <si>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</si>
  <si>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</si>
  <si>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</si>
  <si>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</si>
  <si>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</si>
  <si>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</si>
  <si>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</si>
  <si>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</si>
  <si>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</si>
  <si>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</si>
  <si>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</si>
  <si>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</si>
  <si>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</si>
  <si>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</si>
  <si>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</si>
  <si>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</si>
  <si>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</si>
  <si>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</si>
  <si>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</si>
  <si>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</si>
  <si>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</si>
  <si>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</si>
  <si>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</si>
  <si>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</si>
  <si>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</si>
  <si>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</si>
  <si>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</si>
  <si>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</si>
  <si>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</si>
  <si>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</si>
  <si>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</si>
  <si>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</si>
  <si>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</si>
  <si>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</si>
  <si>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</si>
  <si>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</si>
  <si>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</si>
  <si>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</si>
  <si>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</si>
  <si>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</si>
  <si>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</si>
  <si>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</si>
  <si>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</si>
  <si>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</si>
  <si>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</si>
  <si>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</si>
  <si>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</si>
  <si>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</si>
  <si>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</si>
  <si>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</si>
  <si>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</si>
  <si>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</si>
  <si>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</si>
  <si>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</si>
  <si>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</si>
  <si>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</si>
  <si>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</si>
  <si>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</si>
  <si>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</si>
  <si>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</si>
  <si>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</si>
  <si>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</si>
  <si>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</si>
  <si>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</si>
  <si>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</si>
  <si>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</si>
  <si>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</si>
  <si>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</si>
  <si>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</si>
  <si>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</si>
  <si>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</si>
  <si>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</si>
  <si>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</si>
  <si>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</si>
  <si>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</si>
  <si>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</si>
  <si>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</si>
  <si>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</si>
  <si>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</si>
  <si>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</si>
  <si>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</si>
  <si>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</si>
  <si>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</si>
  <si>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</si>
  <si>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</si>
  <si>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</si>
  <si>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</si>
  <si>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</si>
  <si>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</si>
  <si>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</si>
  <si>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</si>
  <si>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</si>
  <si>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</si>
  <si>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</si>
  <si>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</si>
  <si>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</si>
  <si>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</si>
  <si>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</si>
  <si>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</si>
  <si>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</si>
  <si>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</si>
  <si>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</si>
  <si>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</si>
  <si>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</si>
  <si>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</si>
  <si>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</si>
  <si>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</si>
  <si>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</si>
  <si>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</si>
  <si>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</si>
  <si>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</si>
  <si>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</si>
  <si>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</si>
  <si>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</si>
  <si>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</si>
  <si>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</si>
  <si>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</si>
  <si>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</si>
  <si>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</si>
  <si>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</si>
  <si>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</si>
  <si>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</si>
  <si>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</si>
  <si>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</si>
  <si>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</si>
  <si>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</si>
  <si>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</si>
  <si>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</si>
  <si>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</si>
  <si>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</si>
  <si>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</si>
  <si>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</si>
  <si>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</si>
  <si>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</si>
  <si>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</si>
  <si>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</si>
  <si>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</si>
  <si>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</si>
  <si>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</si>
  <si>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</si>
  <si>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</si>
  <si>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</si>
  <si>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</si>
  <si>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</si>
  <si>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</si>
  <si>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</si>
  <si>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</si>
  <si>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</si>
  <si>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</si>
  <si>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</si>
  <si>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</si>
  <si>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</si>
  <si>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</si>
  <si>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</si>
  <si>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</si>
  <si>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</si>
  <si>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</si>
  <si>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</si>
  <si>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</si>
  <si>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</si>
  <si>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</si>
  <si>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</si>
  <si>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</si>
  <si>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</si>
  <si>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</si>
  <si>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</si>
  <si>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</si>
  <si>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</si>
  <si>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</si>
  <si>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</si>
  <si>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</si>
  <si>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</si>
  <si>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</si>
  <si>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</si>
  <si>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</si>
  <si>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</si>
  <si>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</si>
  <si>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</si>
  <si>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</si>
  <si>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</si>
  <si>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</si>
  <si>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</si>
  <si>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</si>
  <si>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</si>
  <si>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</si>
  <si>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</si>
  <si>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</si>
  <si>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</si>
  <si>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</si>
  <si>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</si>
  <si>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</si>
  <si>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</si>
  <si>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</si>
  <si>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</si>
  <si>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</si>
  <si>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</si>
  <si>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</si>
  <si>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</si>
  <si>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</si>
  <si>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</si>
  <si>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</si>
  <si>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</si>
  <si>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</si>
  <si>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</si>
  <si>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</si>
  <si>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</si>
  <si>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</si>
  <si>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</si>
  <si>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</si>
  <si>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</si>
  <si>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</si>
  <si>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</si>
  <si>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</si>
  <si>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</si>
  <si>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</si>
  <si>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</si>
  <si>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</si>
  <si>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</si>
  <si>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</si>
  <si>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</si>
  <si>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</si>
  <si>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</si>
  <si>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</si>
  <si>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</si>
  <si>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</si>
  <si>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</si>
  <si>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</si>
  <si>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</si>
  <si>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</si>
  <si>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</si>
  <si>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</si>
  <si>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</si>
  <si>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</si>
  <si>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</si>
  <si>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</si>
  <si>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</si>
  <si>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</si>
  <si>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</si>
  <si>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</si>
  <si>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</si>
  <si>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</si>
  <si>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</si>
  <si>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</si>
  <si>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</si>
  <si>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</si>
  <si>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</si>
  <si>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</si>
  <si>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</si>
  <si>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</si>
  <si>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</si>
  <si>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</si>
  <si>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</si>
  <si>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</si>
  <si>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</si>
  <si>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</si>
  <si>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</si>
  <si>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</si>
  <si>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</si>
  <si>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</si>
  <si>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</si>
  <si>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</si>
  <si>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</si>
  <si>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</si>
  <si>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</si>
  <si>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</si>
  <si>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</si>
  <si>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</si>
  <si>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</si>
  <si>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</si>
  <si>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</si>
  <si>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</si>
  <si>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</si>
  <si>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</si>
  <si>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</si>
  <si>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</si>
  <si>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</si>
  <si>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</si>
  <si>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</si>
  <si>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</si>
  <si>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</si>
  <si>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</si>
  <si>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</si>
  <si>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</si>
  <si>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</si>
  <si>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</si>
  <si>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</si>
  <si>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</si>
  <si>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</si>
  <si>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</si>
  <si>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</si>
  <si>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</si>
  <si>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</si>
  <si>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</si>
  <si>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</si>
  <si>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</si>
  <si>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</si>
  <si>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</si>
  <si>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</si>
  <si>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</si>
  <si>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</si>
  <si>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</si>
  <si>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</si>
  <si>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</si>
  <si>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</si>
  <si>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</si>
  <si>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</si>
  <si>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</si>
  <si>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</si>
  <si>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</si>
  <si>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</si>
  <si>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</si>
  <si>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</si>
  <si>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</si>
  <si>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</si>
  <si>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</si>
  <si>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</si>
  <si>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</si>
  <si>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</si>
  <si>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</si>
  <si>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</si>
  <si>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</si>
  <si>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</si>
  <si>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</si>
  <si>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</si>
  <si>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</si>
  <si>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</si>
  <si>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</si>
  <si>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</si>
  <si>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</si>
  <si>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</si>
  <si>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</si>
  <si>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</si>
  <si>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</si>
  <si>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</si>
  <si>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</si>
  <si>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</si>
  <si>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</si>
  <si>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</si>
  <si>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</si>
  <si>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</si>
  <si>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</si>
  <si>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</si>
  <si>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</si>
  <si>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</si>
  <si>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</si>
  <si>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</si>
  <si>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</si>
  <si>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</si>
  <si>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</si>
  <si>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</si>
  <si>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</si>
  <si>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</si>
  <si>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</si>
  <si>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</si>
  <si>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</si>
  <si>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</si>
  <si>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</si>
  <si>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</si>
  <si>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</si>
  <si>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</si>
  <si>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</si>
  <si>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</si>
  <si>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</si>
  <si>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</si>
  <si>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</si>
  <si>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</si>
  <si>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</si>
  <si>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</si>
  <si>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</si>
  <si>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</si>
  <si>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</si>
  <si>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</si>
  <si>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</si>
  <si>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</si>
  <si>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</si>
  <si>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</si>
  <si>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</si>
  <si>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</si>
  <si>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</si>
  <si>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</si>
  <si>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</si>
  <si>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</si>
  <si>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</si>
  <si>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</si>
  <si>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</si>
  <si>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</si>
  <si>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</si>
  <si>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</si>
  <si>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</si>
  <si>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</si>
  <si>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</si>
  <si>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</si>
  <si>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</si>
  <si>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</si>
  <si>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</si>
  <si>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</si>
  <si>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</si>
  <si>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</si>
  <si>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</si>
  <si>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</si>
  <si>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</si>
  <si>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</si>
  <si>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</si>
  <si>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</si>
  <si>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</si>
  <si>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</si>
  <si>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</si>
  <si>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</si>
  <si>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</si>
  <si>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</si>
  <si>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</si>
  <si>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</si>
  <si>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</si>
  <si>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</si>
  <si>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</si>
  <si>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</si>
  <si>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</si>
  <si>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</si>
  <si>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</si>
  <si>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</si>
  <si>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</si>
  <si>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</si>
  <si>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</si>
  <si>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</si>
  <si>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</si>
  <si>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</si>
  <si>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</si>
  <si>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</si>
  <si>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</si>
  <si>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</si>
  <si>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</si>
  <si>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</si>
  <si>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</si>
  <si>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</si>
  <si>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</si>
  <si>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</si>
  <si>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</si>
  <si>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</si>
  <si>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</si>
  <si>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</si>
  <si>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</si>
  <si>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</si>
  <si>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</si>
  <si>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</si>
  <si>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</si>
  <si>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</si>
  <si>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</si>
  <si>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</si>
  <si>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</si>
  <si>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</si>
  <si>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</si>
  <si>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</si>
  <si>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</si>
  <si>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</si>
  <si>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</si>
  <si>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</si>
  <si>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</si>
  <si>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</si>
  <si>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</si>
  <si>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</si>
  <si>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</si>
  <si>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</si>
  <si>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</si>
  <si>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</si>
  <si>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</si>
  <si>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</si>
  <si>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</si>
  <si>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</si>
  <si>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</si>
  <si>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</si>
  <si>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</si>
  <si>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</si>
  <si>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</si>
  <si>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</si>
  <si>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</si>
  <si>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</si>
  <si>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</si>
  <si>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</si>
  <si>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</si>
  <si>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</si>
  <si>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</si>
  <si>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</si>
  <si>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</si>
  <si>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</si>
  <si>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</si>
  <si>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</si>
  <si>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</si>
  <si>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</si>
  <si>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</si>
  <si>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</si>
  <si>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</si>
  <si>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</si>
  <si>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</si>
  <si>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</si>
  <si>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</si>
  <si>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</si>
  <si>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</si>
  <si>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</si>
  <si>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</si>
  <si>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</si>
  <si>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</si>
  <si>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</si>
  <si>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</si>
  <si>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</si>
  <si>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</si>
  <si>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</si>
  <si>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</si>
  <si>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</si>
  <si>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</si>
  <si>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</si>
  <si>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</si>
  <si>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</si>
  <si>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</si>
  <si>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</si>
  <si>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</si>
  <si>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</si>
  <si>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</si>
  <si>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</si>
  <si>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</si>
  <si>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</si>
  <si>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</si>
  <si>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</si>
  <si>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</si>
  <si>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</si>
  <si>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</si>
  <si>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</si>
  <si>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</si>
  <si>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</si>
  <si>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</si>
  <si>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</si>
  <si>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</si>
  <si>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</si>
  <si>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</si>
  <si>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</si>
  <si>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</si>
  <si>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</si>
  <si>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</si>
  <si>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</si>
  <si>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</si>
  <si>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</si>
  <si>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</si>
  <si>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</si>
  <si>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</si>
  <si>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</si>
  <si>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</si>
  <si>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</si>
  <si>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</si>
  <si>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</si>
  <si>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</si>
  <si>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</si>
  <si>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</si>
  <si>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</si>
  <si>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</si>
  <si>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</si>
  <si>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</si>
  <si>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</si>
  <si>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</si>
  <si>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</si>
  <si>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</si>
  <si>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</si>
  <si>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</si>
  <si>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</si>
  <si>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</si>
  <si>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</si>
  <si>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</si>
  <si>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</si>
  <si>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</si>
  <si>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</si>
  <si>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</si>
  <si>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</si>
  <si>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</si>
  <si>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</si>
  <si>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</si>
  <si>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</si>
  <si>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</si>
  <si>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</si>
  <si>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</si>
  <si>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</si>
  <si>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</si>
  <si>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</si>
  <si>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</si>
  <si>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</si>
  <si>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</si>
  <si>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</si>
  <si>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</si>
  <si>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</si>
  <si>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</si>
  <si>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</si>
  <si>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</si>
  <si>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</si>
  <si>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</si>
  <si>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</si>
  <si>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</si>
  <si>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</si>
  <si>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</si>
  <si>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</si>
  <si>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</si>
  <si>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</si>
  <si>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</si>
  <si>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</si>
  <si>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</si>
  <si>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</si>
  <si>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</si>
  <si>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</si>
  <si>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</si>
  <si>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</si>
  <si>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</si>
  <si>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</si>
  <si>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</si>
  <si>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</si>
  <si>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</si>
  <si>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</si>
  <si>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</si>
  <si>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</si>
  <si>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</si>
  <si>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</si>
  <si>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</si>
  <si>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</si>
  <si>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</si>
  <si>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</si>
  <si>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</si>
  <si>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</si>
  <si>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</si>
  <si>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</si>
  <si>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</si>
  <si>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</si>
  <si>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</si>
  <si>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</si>
  <si>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</si>
  <si>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</si>
  <si>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</si>
  <si>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</si>
  <si>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</si>
  <si>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</si>
  <si>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</si>
  <si>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</si>
  <si>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</si>
  <si>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</si>
  <si>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</si>
  <si>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</si>
  <si>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</si>
  <si>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</si>
  <si>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</si>
  <si>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</si>
  <si>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</si>
  <si>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</si>
  <si>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</si>
  <si>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</si>
  <si>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</si>
  <si>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</si>
  <si>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</si>
  <si>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</si>
  <si>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</si>
  <si>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</si>
  <si>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</si>
  <si>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</si>
  <si>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</si>
  <si>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</si>
  <si>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</si>
  <si>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</si>
  <si>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</si>
  <si>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</si>
  <si>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</si>
  <si>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</si>
  <si>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</si>
  <si>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</si>
  <si>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</si>
  <si>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</si>
  <si>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</si>
  <si>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</si>
  <si>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</si>
  <si>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</si>
  <si>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</si>
  <si>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</si>
  <si>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</si>
  <si>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</si>
  <si>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</si>
  <si>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</si>
  <si>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</si>
  <si>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</si>
  <si>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</si>
  <si>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</si>
  <si>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</si>
  <si>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</si>
  <si>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</si>
  <si>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</si>
  <si>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</si>
  <si>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</si>
  <si>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</si>
  <si>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</si>
  <si>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</si>
  <si>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</si>
  <si>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</si>
  <si>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</si>
  <si>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</si>
  <si>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</si>
  <si>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</si>
  <si>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</si>
  <si>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</si>
  <si>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</si>
  <si>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</si>
  <si>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</si>
  <si>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</si>
  <si>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</si>
  <si>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</si>
  <si>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</si>
  <si>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</si>
  <si>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</si>
  <si>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</si>
  <si>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</si>
  <si>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</si>
  <si>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</si>
  <si>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</si>
  <si>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</si>
  <si>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</si>
  <si>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</si>
  <si>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</si>
  <si>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</si>
  <si>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</si>
  <si>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</si>
  <si>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</si>
  <si>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</si>
  <si>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</si>
  <si>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</si>
  <si>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</si>
  <si>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</si>
  <si>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</si>
  <si>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</si>
  <si>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</si>
  <si>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</si>
  <si>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</si>
  <si>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</si>
  <si>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</si>
  <si>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</si>
  <si>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</si>
  <si>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</si>
  <si>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</si>
  <si>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</si>
  <si>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</si>
  <si>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</si>
  <si>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</si>
  <si>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</si>
  <si>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</si>
  <si>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</si>
  <si>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</si>
  <si>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</si>
  <si>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</si>
  <si>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</si>
  <si>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</si>
  <si>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</si>
  <si>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</si>
  <si>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</si>
  <si>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</si>
  <si>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</si>
  <si>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</si>
  <si>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</si>
  <si>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</si>
  <si>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</si>
  <si>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</si>
  <si>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</si>
  <si>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</si>
  <si>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</si>
  <si>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</si>
  <si>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</si>
  <si>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</si>
  <si>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</si>
  <si>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</si>
  <si>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</si>
  <si>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</si>
  <si>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</si>
  <si>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</si>
  <si>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</si>
  <si>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</si>
  <si>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</si>
  <si>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</si>
  <si>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</si>
  <si>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</si>
  <si>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</si>
  <si>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</si>
  <si>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</si>
  <si>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</si>
  <si>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</si>
  <si>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</si>
  <si>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</si>
  <si>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</si>
  <si>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</si>
  <si>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</si>
  <si>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</si>
  <si>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</si>
  <si>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</si>
  <si>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</si>
  <si>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</si>
  <si>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</si>
  <si>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</si>
  <si>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</si>
  <si>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</si>
  <si>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</si>
  <si>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</si>
  <si>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</si>
  <si>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</si>
  <si>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</si>
  <si>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</si>
  <si>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</si>
  <si>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</si>
  <si>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</si>
  <si>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</si>
  <si>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</si>
  <si>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</si>
  <si>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</si>
  <si>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</si>
  <si>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</si>
  <si>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</si>
  <si>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</si>
  <si>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</si>
  <si>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</si>
  <si>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</si>
  <si>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</si>
  <si>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</si>
  <si>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</si>
  <si>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</si>
  <si>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</si>
  <si>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</si>
  <si>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</si>
  <si>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</si>
  <si>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</si>
  <si>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</si>
  <si>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</si>
  <si>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</si>
  <si>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</si>
  <si>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</si>
  <si>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</si>
  <si>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</si>
  <si>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</si>
  <si>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</si>
  <si>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</si>
  <si>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</si>
  <si>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</si>
  <si>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</si>
  <si>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</si>
  <si>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</si>
  <si>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</si>
  <si>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</si>
  <si>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</si>
  <si>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</si>
  <si>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</si>
  <si>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</si>
  <si>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</si>
  <si>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</si>
  <si>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</si>
  <si>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</si>
  <si>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</si>
  <si>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</si>
  <si>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</si>
  <si>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</si>
  <si>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</si>
  <si>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</si>
  <si>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</si>
  <si>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</si>
  <si>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</si>
  <si>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</si>
  <si>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</si>
  <si>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</si>
  <si>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</si>
  <si>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</si>
  <si>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</si>
  <si>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</si>
  <si>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</si>
  <si>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</si>
  <si>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</si>
  <si>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</si>
  <si>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</si>
  <si>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</si>
  <si>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</si>
  <si>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</si>
  <si>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</si>
  <si>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</si>
  <si>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</si>
  <si>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</si>
  <si>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</si>
  <si>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</si>
  <si>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</si>
  <si>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</si>
  <si>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</si>
  <si>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</si>
  <si>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</si>
  <si>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</si>
  <si>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</si>
  <si>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</si>
  <si>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</si>
  <si>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</si>
  <si>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</si>
  <si>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</si>
  <si>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</si>
  <si>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</si>
  <si>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</si>
  <si>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</si>
  <si>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</si>
  <si>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</si>
  <si>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</si>
  <si>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</si>
  <si>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</si>
  <si>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</si>
  <si>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</si>
  <si>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</si>
  <si>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</si>
  <si>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</si>
  <si>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</si>
  <si>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</si>
  <si>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</si>
  <si>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</si>
  <si>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</si>
  <si>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</si>
  <si>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</si>
  <si>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</si>
  <si>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</si>
  <si>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</si>
  <si>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</si>
  <si>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</si>
  <si>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</si>
  <si>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</si>
  <si>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</si>
  <si>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</si>
  <si>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</si>
  <si>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</si>
  <si>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</si>
  <si>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</si>
  <si>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</si>
  <si>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</si>
  <si>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</si>
  <si>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</si>
  <si>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</si>
  <si>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</si>
  <si>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</si>
  <si>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</si>
  <si>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</si>
  <si>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</si>
  <si>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</si>
  <si>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</si>
  <si>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</si>
  <si>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</si>
  <si>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</si>
  <si>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</si>
  <si>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</si>
  <si>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</si>
  <si>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</si>
  <si>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</si>
  <si>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</si>
  <si>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</si>
  <si>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</si>
  <si>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</si>
  <si>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</si>
  <si>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</si>
  <si>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</si>
  <si>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</si>
  <si>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</si>
  <si>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</si>
  <si>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</si>
  <si>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</si>
  <si>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</si>
  <si>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</si>
  <si>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</si>
  <si>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</si>
  <si>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</si>
  <si>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</si>
  <si>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</si>
  <si>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</si>
  <si>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</si>
  <si>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</si>
  <si>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</si>
  <si>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</si>
  <si>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</si>
  <si>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</si>
  <si>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</si>
  <si>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</si>
  <si>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</si>
  <si>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</si>
  <si>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</si>
  <si>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</si>
  <si>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</si>
  <si>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</si>
  <si>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</si>
  <si>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</si>
  <si>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</si>
  <si>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</si>
  <si>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</si>
  <si>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</si>
  <si>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</si>
  <si>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</si>
  <si>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</si>
  <si>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</si>
  <si>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</si>
  <si>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</si>
  <si>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</si>
  <si>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</si>
  <si>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</si>
  <si>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</si>
  <si>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</si>
  <si>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</si>
  <si>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</si>
  <si>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</si>
  <si>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</si>
  <si>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</si>
  <si>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</si>
  <si>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</si>
  <si>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</si>
  <si>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</si>
  <si>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</si>
  <si>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</si>
  <si>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</si>
  <si>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</si>
  <si>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</si>
  <si>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</si>
  <si>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</si>
  <si>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</si>
  <si>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</si>
  <si>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</si>
  <si>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</si>
  <si>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</si>
  <si>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</si>
  <si>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</si>
  <si>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</si>
  <si>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</si>
  <si>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</si>
  <si>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</si>
  <si>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</si>
  <si>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</si>
  <si>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</si>
  <si>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</si>
  <si>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</si>
  <si>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</si>
  <si>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</si>
  <si>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</si>
  <si>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</si>
  <si>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</si>
  <si>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</si>
  <si>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</si>
  <si>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</si>
  <si>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</si>
  <si>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</si>
  <si>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</si>
  <si>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</si>
  <si>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</si>
  <si>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</si>
  <si>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</si>
  <si>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</si>
  <si>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</si>
  <si>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</si>
  <si>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</si>
  <si>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</si>
  <si>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</si>
  <si>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</si>
  <si>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</si>
  <si>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</si>
  <si>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</si>
  <si>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</si>
  <si>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</si>
  <si>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</si>
  <si>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</si>
  <si>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</si>
  <si>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</si>
  <si>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</si>
  <si>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</si>
  <si>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</si>
  <si>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</si>
  <si>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</si>
  <si>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</si>
  <si>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</si>
  <si>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</si>
  <si>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</si>
  <si>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</si>
  <si>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</si>
  <si>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</si>
  <si>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</si>
  <si>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</si>
  <si>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</si>
  <si>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</si>
  <si>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</si>
  <si>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</si>
  <si>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</si>
  <si>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</si>
  <si>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</si>
  <si>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</si>
  <si>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</si>
  <si>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</si>
  <si>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</si>
  <si>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</si>
  <si>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</si>
  <si>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</si>
  <si>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</si>
  <si>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</si>
  <si>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</si>
  <si>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</si>
  <si>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</si>
  <si>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</si>
  <si>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</si>
  <si>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</si>
  <si>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</si>
  <si>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</si>
  <si>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</si>
  <si>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</si>
  <si>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</si>
  <si>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</si>
  <si>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</si>
  <si>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</si>
  <si>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</si>
  <si>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</si>
  <si>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</si>
  <si>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</si>
  <si>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</si>
  <si>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</si>
  <si>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</si>
  <si>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</si>
  <si>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</si>
  <si>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</si>
  <si>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</si>
  <si>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</si>
  <si>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</si>
  <si>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</si>
  <si>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</si>
  <si>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</si>
  <si>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</si>
  <si>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</si>
  <si>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</si>
  <si>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</si>
  <si>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</si>
  <si>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</si>
  <si>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</si>
  <si>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</si>
  <si>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</si>
  <si>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</si>
  <si>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</si>
  <si>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</si>
  <si>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</si>
  <si>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</si>
  <si>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</si>
  <si>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</si>
  <si>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</si>
  <si>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</si>
  <si>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</si>
  <si>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</si>
  <si>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</si>
  <si>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</si>
  <si>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</si>
  <si>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</si>
  <si>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</si>
  <si>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</si>
  <si>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</si>
  <si>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</si>
  <si>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</si>
  <si>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</si>
  <si>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</si>
  <si>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</si>
  <si>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</si>
  <si>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</si>
  <si>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</si>
  <si>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</si>
  <si>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</si>
  <si>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</si>
  <si>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</si>
  <si>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</si>
  <si>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</si>
  <si>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</si>
  <si>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</si>
  <si>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</si>
  <si>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</si>
  <si>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</si>
  <si>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</si>
  <si>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</si>
  <si>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</si>
  <si>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</si>
  <si>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</si>
  <si>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</si>
  <si>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</si>
  <si>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</si>
  <si>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</si>
  <si>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</si>
  <si>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</si>
  <si>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</si>
  <si>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</si>
  <si>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</si>
  <si>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</si>
  <si>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</si>
  <si>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</si>
  <si>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</si>
  <si>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</si>
  <si>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</si>
  <si>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</si>
  <si>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</si>
  <si>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</si>
  <si>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</si>
  <si>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</si>
  <si>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</si>
  <si>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</si>
  <si>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</si>
  <si>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</si>
  <si>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</si>
  <si>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</si>
  <si>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</si>
  <si>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</si>
  <si>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</si>
  <si>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</si>
  <si>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</si>
  <si>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</si>
  <si>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</si>
  <si>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</si>
  <si>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</si>
  <si>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</si>
  <si>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</si>
  <si>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</si>
  <si>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</si>
  <si>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</si>
  <si>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</si>
  <si>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</si>
  <si>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</si>
  <si>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</si>
  <si>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</si>
  <si>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</si>
  <si>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</si>
  <si>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</si>
  <si>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</si>
  <si>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</si>
  <si>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</si>
  <si>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</si>
  <si>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</si>
  <si>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</si>
  <si>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</si>
  <si>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</si>
  <si>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</si>
  <si>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</si>
  <si>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</si>
  <si>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</si>
  <si>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</si>
  <si>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</si>
  <si>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</si>
  <si>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</si>
  <si>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</si>
  <si>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</si>
  <si>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</si>
  <si>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</si>
  <si>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</si>
  <si>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</si>
  <si>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</si>
  <si>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</si>
  <si>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</si>
  <si>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</si>
  <si>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</si>
  <si>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</si>
  <si>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</si>
  <si>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</si>
  <si>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</si>
  <si>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</si>
  <si>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</si>
  <si>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</si>
  <si>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</si>
  <si>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</si>
  <si>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</si>
  <si>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</si>
  <si>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</si>
  <si>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</si>
  <si>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</si>
  <si>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</si>
  <si>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</si>
  <si>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</si>
  <si>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</si>
  <si>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</si>
  <si>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</si>
  <si>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</si>
  <si>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</si>
  <si>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</si>
  <si>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</si>
  <si>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</si>
  <si>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</si>
  <si>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</si>
  <si>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</si>
  <si>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</si>
  <si>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</si>
  <si>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</si>
  <si>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</si>
  <si>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</si>
  <si>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</si>
  <si>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</si>
  <si>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</si>
  <si>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</si>
  <si>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</si>
  <si>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</si>
  <si>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</si>
  <si>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</si>
  <si>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</si>
  <si>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</si>
  <si>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</si>
  <si>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</si>
  <si>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</si>
  <si>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</si>
  <si>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</si>
  <si>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</si>
  <si>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</si>
  <si>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</si>
  <si>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</si>
  <si>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</si>
  <si>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</si>
  <si>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</si>
  <si>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</si>
  <si>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</si>
  <si>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</si>
  <si>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</si>
  <si>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</si>
  <si>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</si>
  <si>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</si>
  <si>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</si>
  <si>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</si>
  <si>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</si>
  <si>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</si>
  <si>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</si>
  <si>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</si>
  <si>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</si>
  <si>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</si>
  <si>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</si>
  <si>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</si>
  <si>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</si>
  <si>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</si>
  <si>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</si>
  <si>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</si>
  <si>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</si>
  <si>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</si>
  <si>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</si>
  <si>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</si>
  <si>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</si>
  <si>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</si>
  <si>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</si>
  <si>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</si>
  <si>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</si>
  <si>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</si>
  <si>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</si>
  <si>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</si>
  <si>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</si>
  <si>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</si>
  <si>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</si>
  <si>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</si>
  <si>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</si>
  <si>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</si>
  <si>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</si>
  <si>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</si>
  <si>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</si>
  <si>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</si>
  <si>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</si>
  <si>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</si>
  <si>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</si>
  <si>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</si>
  <si>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</si>
  <si>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</si>
  <si>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</si>
  <si>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</si>
  <si>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</si>
  <si>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</si>
  <si>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</si>
  <si>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</si>
  <si>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</si>
  <si>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</si>
  <si>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</si>
  <si>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</si>
  <si>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</si>
  <si>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</si>
  <si>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</si>
  <si>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</si>
  <si>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</si>
  <si>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</si>
  <si>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</si>
  <si>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</si>
  <si>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</si>
  <si>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</si>
  <si>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</si>
  <si>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</si>
  <si>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</si>
  <si>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</si>
  <si>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</si>
  <si>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</si>
  <si>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</si>
  <si>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</si>
  <si>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</si>
  <si>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</si>
  <si>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</si>
  <si>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</si>
  <si>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</si>
  <si>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</si>
  <si>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</si>
  <si>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</si>
  <si>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</si>
  <si>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</si>
  <si>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</si>
  <si>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</si>
  <si>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</si>
  <si>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</si>
  <si>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</si>
  <si>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</si>
  <si>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</si>
  <si>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</si>
  <si>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</si>
  <si>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</si>
  <si>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</si>
  <si>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</si>
  <si>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</si>
  <si>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</si>
  <si>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</si>
  <si>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</si>
  <si>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</si>
  <si>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</si>
  <si>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</si>
  <si>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</si>
  <si>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</si>
  <si>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</si>
  <si>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</si>
  <si>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</si>
  <si>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</si>
  <si>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</si>
  <si>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</si>
  <si>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</si>
  <si>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</si>
  <si>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</si>
  <si>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</si>
  <si>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</si>
  <si>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</si>
  <si>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</si>
  <si>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</si>
  <si>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</si>
  <si>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</si>
  <si>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</si>
  <si>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</si>
  <si>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</si>
  <si>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</si>
  <si>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</si>
  <si>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</si>
  <si>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</si>
  <si>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</si>
  <si>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</si>
  <si>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</si>
  <si>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</si>
  <si>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</si>
  <si>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</si>
  <si>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</si>
  <si>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</si>
  <si>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</si>
  <si>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</si>
  <si>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</si>
  <si>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</si>
  <si>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</si>
  <si>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</si>
  <si>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</si>
  <si>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</si>
  <si>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</si>
  <si>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</si>
  <si>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</si>
  <si>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</si>
  <si>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</si>
  <si>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</si>
  <si>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</si>
  <si>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</si>
  <si>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</si>
  <si>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</si>
  <si>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</si>
  <si>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</si>
  <si>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</si>
  <si>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</si>
  <si>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</si>
  <si>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</si>
  <si>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</si>
  <si>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</si>
  <si>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</si>
  <si>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</si>
  <si>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</si>
  <si>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</si>
  <si>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</si>
  <si>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</si>
  <si>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</si>
  <si>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</si>
  <si>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</si>
  <si>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</si>
  <si>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</si>
  <si>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</si>
  <si>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</si>
  <si>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</si>
  <si>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</si>
  <si>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</si>
  <si>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</si>
  <si>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</si>
  <si>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</si>
  <si>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</si>
  <si>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</si>
  <si>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</si>
  <si>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</si>
  <si>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</si>
  <si>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</si>
  <si>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</si>
  <si>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</si>
  <si>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</si>
  <si>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</si>
  <si>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</si>
  <si>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</si>
  <si>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</si>
  <si>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</si>
  <si>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</si>
  <si>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</si>
  <si>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</si>
  <si>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</si>
  <si>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</si>
  <si>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</si>
  <si>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</si>
  <si>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</si>
  <si>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</si>
  <si>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</si>
  <si>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</si>
  <si>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</si>
  <si>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</si>
  <si>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</si>
  <si>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</si>
  <si>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</si>
  <si>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</si>
  <si>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</si>
  <si>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</si>
  <si>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</si>
  <si>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</si>
  <si>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</si>
  <si>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</si>
  <si>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</si>
  <si>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</si>
  <si>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</si>
  <si>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</si>
  <si>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</si>
  <si>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</si>
  <si>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</si>
  <si>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</si>
  <si>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</si>
  <si>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</si>
  <si>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</si>
  <si>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</si>
  <si>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</si>
  <si>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</si>
  <si>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</si>
  <si>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</si>
  <si>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</si>
  <si>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</si>
  <si>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</si>
  <si>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</si>
  <si>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</si>
  <si>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</si>
  <si>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</si>
  <si>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</si>
  <si>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</si>
  <si>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</si>
  <si>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</si>
  <si>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</si>
  <si>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</si>
  <si>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</si>
  <si>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</si>
  <si>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</si>
  <si>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</si>
  <si>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</si>
  <si>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</si>
  <si>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</si>
  <si>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</si>
  <si>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</si>
  <si>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</si>
  <si>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</si>
  <si>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</si>
  <si>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</si>
  <si>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</si>
  <si>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</si>
  <si>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</si>
  <si>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</si>
  <si>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</si>
  <si>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</si>
  <si>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</si>
  <si>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</si>
  <si>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</si>
  <si>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</si>
  <si>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</si>
  <si>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</si>
  <si>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</si>
  <si>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</si>
  <si>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</si>
  <si>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</si>
  <si>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</si>
  <si>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</si>
  <si>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</si>
  <si>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</si>
  <si>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</si>
  <si>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</si>
  <si>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</si>
  <si>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</si>
  <si>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</si>
  <si>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</si>
  <si>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</si>
  <si>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</si>
  <si>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</si>
  <si>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</si>
  <si>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</si>
  <si>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</si>
  <si>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</si>
  <si>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</si>
  <si>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</si>
  <si>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</si>
  <si>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</si>
  <si>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</si>
  <si>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</si>
  <si>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</si>
  <si>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</si>
  <si>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</si>
  <si>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</si>
  <si>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</si>
  <si>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</si>
  <si>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</si>
  <si>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</si>
  <si>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</si>
  <si>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</si>
  <si>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</si>
  <si>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</si>
  <si>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</si>
  <si>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</si>
  <si>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</si>
  <si>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</si>
  <si>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</si>
  <si>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</si>
  <si>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</si>
  <si>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</si>
  <si>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</si>
  <si>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</si>
  <si>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</si>
  <si>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</si>
  <si>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</si>
  <si>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</si>
  <si>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</si>
  <si>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</si>
  <si>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</si>
  <si>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</si>
  <si>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</si>
  <si>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</si>
  <si>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</si>
  <si>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</si>
  <si>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</si>
  <si>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</si>
  <si>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</si>
  <si>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</si>
  <si>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</si>
  <si>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</si>
  <si>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</si>
  <si>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</si>
  <si>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</si>
  <si>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</si>
  <si>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</si>
  <si>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</si>
  <si>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</si>
  <si>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</si>
  <si>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</si>
  <si>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</si>
  <si>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</si>
  <si>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</si>
  <si>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</si>
  <si>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</si>
  <si>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</si>
  <si>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</si>
  <si>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</si>
  <si>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</si>
  <si>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</si>
  <si>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</si>
  <si>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</si>
  <si>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</si>
  <si>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</si>
  <si>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</si>
  <si>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</si>
  <si>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</si>
  <si>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</si>
  <si>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</si>
  <si>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</si>
  <si>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</si>
  <si>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</si>
  <si>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</si>
  <si>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</si>
  <si>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</si>
  <si>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</si>
  <si>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</si>
  <si>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</si>
  <si>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</si>
  <si>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</si>
  <si>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</si>
  <si>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</si>
  <si>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</si>
  <si>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</si>
  <si>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</si>
  <si>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</si>
  <si>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</si>
  <si>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</si>
  <si>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</si>
  <si>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</si>
  <si>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</si>
  <si>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</si>
  <si>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</si>
  <si>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</si>
  <si>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</si>
  <si>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</si>
  <si>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</si>
  <si>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</si>
  <si>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</si>
  <si>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</si>
  <si>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</si>
  <si>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</si>
  <si>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</si>
  <si>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</si>
  <si>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</si>
  <si>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</si>
  <si>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</si>
  <si>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</si>
  <si>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</si>
  <si>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</si>
  <si>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</si>
  <si>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</si>
  <si>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</si>
  <si>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</si>
  <si>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</si>
  <si>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</si>
  <si>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</si>
  <si>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</si>
  <si>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</si>
  <si>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</si>
  <si>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</si>
  <si>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</si>
  <si>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</si>
  <si>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</si>
  <si>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</si>
  <si>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</si>
  <si>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</si>
  <si>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</si>
  <si>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</si>
  <si>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</si>
  <si>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</si>
  <si>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</si>
  <si>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</si>
  <si>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</si>
  <si>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</si>
  <si>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</si>
  <si>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</si>
  <si>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</si>
  <si>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</si>
  <si>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</si>
  <si>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</si>
  <si>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</si>
  <si>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</si>
  <si>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</si>
  <si>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</si>
  <si>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</si>
  <si>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</si>
  <si>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</si>
  <si>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</si>
  <si>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</si>
  <si>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</si>
  <si>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</si>
  <si>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</si>
  <si>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</si>
  <si>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</si>
  <si>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</si>
  <si>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</si>
  <si>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</si>
  <si>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</si>
  <si>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</si>
  <si>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</si>
  <si>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</si>
  <si>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</si>
  <si>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</si>
  <si>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</si>
  <si>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</si>
  <si>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</si>
  <si>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</si>
  <si>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</si>
  <si>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</si>
  <si>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</si>
  <si>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</si>
  <si>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</si>
  <si>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</si>
  <si>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</si>
  <si>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</si>
  <si>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</si>
  <si>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</si>
  <si>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</si>
  <si>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</si>
  <si>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</si>
  <si>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</si>
  <si>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</si>
  <si>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</si>
  <si>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</si>
  <si>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</si>
  <si>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</si>
  <si>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</si>
  <si>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</si>
  <si>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</si>
  <si>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</si>
  <si>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</si>
  <si>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</si>
  <si>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</si>
  <si>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</si>
  <si>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</si>
  <si>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</si>
  <si>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</si>
  <si>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</si>
  <si>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</si>
  <si>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</si>
  <si>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</si>
  <si>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</si>
  <si>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</si>
  <si>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</si>
  <si>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</si>
  <si>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</si>
  <si>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</si>
  <si>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</si>
  <si>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</si>
  <si>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</si>
  <si>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</si>
  <si>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</si>
  <si>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</si>
  <si>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</si>
  <si>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</si>
  <si>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</si>
  <si>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</si>
  <si>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</si>
  <si>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</si>
  <si>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</si>
  <si>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</si>
  <si>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</si>
  <si>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</si>
  <si>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</si>
  <si>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</si>
  <si>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</si>
  <si>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</si>
  <si>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</si>
  <si>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</si>
  <si>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</si>
  <si>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</si>
  <si>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</si>
  <si>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</si>
  <si>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</si>
  <si>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</si>
  <si>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</si>
  <si>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</si>
  <si>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</si>
  <si>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</si>
  <si>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</si>
  <si>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</si>
  <si>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</si>
  <si>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</si>
  <si>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</si>
  <si>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</si>
  <si>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</si>
  <si>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</si>
  <si>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</si>
  <si>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</si>
  <si>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</si>
  <si>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</si>
  <si>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</si>
  <si>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</si>
  <si>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</si>
  <si>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</si>
  <si>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</si>
  <si>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</si>
  <si>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</si>
  <si>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</si>
  <si>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</si>
  <si>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</si>
  <si>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</si>
  <si>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</si>
  <si>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</si>
  <si>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</si>
  <si>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</si>
  <si>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</si>
  <si>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</si>
  <si>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</si>
  <si>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</si>
  <si>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</si>
  <si>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</si>
  <si>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</si>
  <si>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</si>
  <si>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</si>
  <si>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</si>
  <si>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</si>
  <si>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</si>
  <si>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</si>
  <si>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</si>
  <si>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</si>
  <si>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</si>
  <si>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</si>
  <si>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</si>
  <si>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</si>
  <si>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</si>
  <si>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</si>
  <si>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</si>
  <si>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</si>
  <si>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</si>
  <si>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</si>
  <si>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</si>
  <si>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</si>
  <si>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</si>
  <si>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</si>
  <si>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</si>
  <si>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</si>
  <si>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</si>
  <si>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</si>
  <si>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</si>
  <si>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</si>
  <si>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</si>
  <si>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</si>
  <si>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</si>
  <si>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</si>
  <si>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</si>
  <si>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</si>
  <si>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</si>
  <si>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</si>
  <si>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</si>
  <si>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</si>
  <si>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</si>
  <si>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</si>
  <si>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</si>
  <si>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</si>
  <si>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</si>
  <si>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</si>
  <si>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</si>
  <si>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</si>
  <si>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</si>
  <si>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</si>
  <si>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</si>
  <si>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</si>
  <si>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</si>
  <si>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</si>
  <si>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</si>
  <si>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</si>
  <si>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</si>
  <si>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</si>
  <si>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</si>
  <si>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</si>
  <si>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</si>
  <si>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</si>
  <si>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</si>
  <si>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</si>
  <si>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</si>
  <si>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</si>
  <si>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</si>
  <si>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</si>
  <si>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</si>
  <si>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</si>
  <si>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</si>
  <si>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</si>
  <si>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</si>
  <si>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</si>
  <si>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</si>
  <si>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</si>
  <si>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</si>
  <si>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</si>
  <si>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</si>
  <si>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</si>
  <si>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</si>
  <si>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</si>
  <si>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</si>
  <si>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</si>
  <si>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</si>
  <si>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</si>
  <si>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</si>
  <si>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</si>
  <si>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</si>
  <si>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</si>
  <si>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</si>
  <si>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</si>
  <si>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</si>
  <si>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</si>
  <si>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</si>
  <si>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</si>
  <si>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</si>
  <si>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</si>
  <si>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</si>
  <si>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</si>
  <si>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</si>
  <si>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</si>
  <si>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</si>
  <si>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</si>
  <si>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</si>
  <si>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</si>
  <si>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</si>
  <si>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</si>
  <si>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</si>
  <si>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</si>
  <si>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</si>
  <si>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</si>
  <si>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</si>
  <si>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</si>
  <si>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</si>
  <si>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</si>
  <si>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</si>
  <si>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</si>
  <si>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</si>
  <si>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</si>
  <si>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</si>
  <si>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</si>
  <si>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</si>
  <si>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</si>
  <si>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</si>
  <si>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</si>
  <si>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</si>
  <si>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</si>
  <si>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</si>
  <si>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</si>
  <si>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</si>
  <si>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</si>
  <si>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</si>
  <si>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</si>
  <si>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</si>
  <si>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</si>
  <si>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</si>
  <si>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</si>
  <si>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</si>
  <si>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</si>
  <si>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</si>
  <si>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</si>
  <si>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</si>
  <si>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</si>
  <si>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</si>
  <si>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</si>
  <si>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</si>
  <si>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</si>
  <si>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</si>
  <si>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</si>
  <si>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</si>
  <si>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</si>
  <si>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</si>
  <si>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</si>
  <si>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</si>
  <si>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</si>
  <si>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</si>
  <si>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</si>
  <si>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</si>
  <si>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</si>
  <si>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</si>
  <si>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</si>
  <si>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</si>
  <si>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</si>
  <si>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</si>
  <si>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</si>
  <si>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</si>
  <si>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</si>
  <si>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</si>
  <si>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</si>
  <si>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</si>
  <si>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</si>
  <si>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</si>
  <si>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</si>
  <si>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</si>
  <si>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</si>
  <si>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</si>
  <si>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</si>
  <si>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</si>
  <si>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</si>
  <si>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</si>
  <si>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</si>
  <si>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</si>
  <si>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</si>
  <si>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</si>
  <si>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</si>
  <si>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</si>
  <si>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</si>
  <si>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</si>
  <si>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</si>
  <si>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</si>
  <si>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</si>
  <si>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</si>
  <si>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</si>
  <si>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</si>
  <si>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</si>
  <si>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</si>
  <si>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</si>
  <si>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</si>
  <si>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</si>
  <si>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</si>
  <si>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</si>
  <si>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</si>
  <si>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</si>
  <si>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</si>
  <si>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</si>
  <si>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</si>
  <si>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</si>
  <si>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</si>
  <si>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</si>
  <si>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</si>
  <si>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</si>
  <si>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</si>
  <si>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</si>
  <si>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</si>
  <si>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</si>
  <si>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</si>
  <si>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</si>
  <si>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</si>
  <si>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</si>
  <si>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</si>
  <si>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</si>
  <si>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</si>
  <si>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</si>
  <si>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</si>
  <si>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</si>
  <si>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</si>
  <si>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</si>
  <si>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</si>
  <si>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</si>
  <si>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</si>
  <si>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</si>
  <si>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</si>
  <si>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</si>
  <si>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</si>
  <si>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</si>
  <si>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</si>
  <si>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</si>
  <si>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</si>
  <si>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</si>
  <si>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</si>
  <si>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</si>
  <si>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</si>
  <si>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</si>
  <si>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</si>
  <si>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</si>
  <si>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</si>
  <si>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</si>
  <si>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</si>
  <si>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</si>
  <si>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</si>
  <si>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</si>
  <si>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</si>
  <si>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</si>
  <si>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</si>
  <si>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</si>
  <si>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</si>
  <si>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</si>
  <si>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</si>
  <si>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</si>
  <si>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</si>
  <si>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</si>
  <si>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</si>
  <si>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</si>
  <si>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</si>
  <si>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</si>
  <si>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</si>
  <si>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</si>
  <si>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</si>
  <si>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</si>
  <si>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</si>
  <si>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</si>
  <si>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</si>
  <si>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</si>
  <si>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</si>
  <si>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</si>
  <si>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</si>
  <si>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</si>
  <si>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</si>
  <si>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</si>
  <si>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</si>
  <si>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</si>
  <si>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</si>
  <si>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</si>
  <si>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</si>
  <si>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</si>
  <si>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</si>
  <si>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</si>
  <si>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</si>
  <si>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</si>
  <si>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</si>
  <si>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</si>
  <si>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</si>
  <si>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</si>
  <si>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</si>
  <si>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</si>
  <si>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</si>
  <si>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</si>
  <si>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</si>
  <si>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</si>
  <si>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</si>
  <si>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</si>
  <si>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</si>
  <si>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</si>
  <si>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</si>
  <si>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</si>
  <si>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</si>
  <si>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</si>
  <si>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</si>
  <si>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</si>
  <si>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</si>
  <si>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</si>
  <si>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</si>
  <si>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</si>
  <si>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</si>
  <si>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</si>
  <si>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</si>
  <si>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</si>
  <si>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</si>
  <si>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</si>
  <si>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</si>
  <si>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</si>
  <si>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</si>
  <si>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</si>
  <si>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</si>
  <si>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</si>
  <si>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</si>
  <si>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</si>
  <si>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</si>
  <si>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</si>
  <si>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</si>
  <si>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</si>
  <si>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</si>
  <si>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</si>
  <si>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</si>
  <si>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</si>
  <si>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</si>
  <si>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</si>
  <si>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</si>
  <si>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</si>
  <si>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</si>
  <si>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</si>
  <si>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</si>
  <si>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</si>
  <si>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</si>
  <si>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</si>
  <si>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</si>
  <si>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</si>
  <si>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</si>
  <si>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</si>
  <si>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</si>
  <si>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</si>
  <si>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</si>
  <si>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</si>
  <si>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</si>
  <si>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</si>
  <si>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</si>
  <si>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</si>
  <si>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</si>
  <si>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</si>
  <si>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</si>
  <si>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</si>
  <si>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</si>
  <si>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</si>
  <si>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</si>
  <si>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</si>
  <si>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</si>
  <si>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</si>
  <si>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</si>
  <si>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</si>
  <si>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</si>
  <si>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</si>
  <si>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</si>
  <si>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</si>
  <si>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</si>
  <si>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</si>
  <si>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</si>
  <si>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</si>
  <si>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</si>
  <si>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</si>
  <si>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</si>
  <si>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</si>
  <si>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</si>
  <si>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</si>
  <si>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</si>
  <si>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</si>
  <si>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</si>
  <si>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</si>
  <si>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</si>
  <si>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</si>
  <si>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</si>
  <si>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</si>
  <si>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</si>
  <si>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</si>
  <si>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</si>
  <si>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</si>
  <si>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</si>
  <si>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</si>
  <si>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</si>
  <si>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</si>
  <si>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</si>
  <si>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</si>
  <si>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</si>
  <si>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</si>
  <si>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</si>
  <si>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</si>
  <si>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</si>
  <si>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</si>
  <si>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</si>
  <si>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</si>
  <si>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</si>
  <si>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</si>
  <si>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</si>
  <si>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</si>
  <si>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</si>
  <si>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</si>
  <si>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</si>
  <si>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</si>
  <si>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</si>
  <si>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</si>
  <si>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</si>
  <si>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</si>
  <si>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</si>
  <si>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</si>
  <si>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</si>
  <si>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</si>
  <si>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</si>
  <si>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</si>
  <si>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</si>
  <si>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</si>
  <si>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</si>
  <si>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</si>
  <si>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</si>
  <si>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</si>
  <si>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</si>
  <si>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</si>
  <si>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</si>
  <si>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</si>
  <si>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</si>
  <si>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</si>
  <si>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</si>
  <si>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</si>
  <si>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</si>
  <si>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</si>
  <si>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</si>
  <si>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</si>
  <si>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</si>
  <si>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</si>
  <si>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</si>
  <si>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</si>
  <si>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</si>
  <si>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</si>
  <si>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</si>
  <si>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</si>
  <si>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</si>
  <si>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</si>
  <si>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</si>
  <si>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</si>
  <si>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</si>
  <si>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</si>
  <si>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</si>
  <si>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</si>
  <si>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</si>
  <si>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</si>
  <si>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</si>
  <si>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</si>
  <si>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</si>
  <si>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</si>
  <si>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</si>
  <si>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</si>
  <si>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</si>
  <si>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</si>
  <si>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</si>
  <si>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</si>
  <si>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</si>
  <si>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</si>
  <si>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</si>
  <si>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</si>
  <si>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</si>
  <si>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</si>
  <si>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</si>
  <si>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</si>
  <si>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</si>
  <si>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</si>
  <si>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</si>
  <si>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</si>
  <si>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</si>
  <si>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</si>
  <si>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</si>
  <si>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</si>
  <si>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</si>
  <si>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</si>
  <si>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</si>
  <si>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</si>
  <si>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</si>
  <si>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</si>
  <si>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</si>
  <si>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</si>
  <si>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</si>
  <si>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</si>
  <si>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</si>
  <si>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</si>
  <si>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</si>
  <si>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</si>
  <si>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</si>
  <si>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</si>
  <si>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</si>
  <si>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</si>
  <si>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</si>
  <si>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</si>
  <si>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</si>
  <si>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</si>
  <si>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</si>
  <si>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</si>
  <si>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</si>
  <si>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</si>
  <si>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</si>
  <si>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</si>
  <si>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</si>
  <si>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</si>
  <si>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</si>
  <si>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</si>
  <si>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</si>
  <si>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</si>
  <si>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</si>
  <si>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</si>
  <si>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</si>
  <si>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</si>
  <si>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</si>
  <si>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</si>
  <si>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</si>
  <si>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</si>
  <si>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</si>
  <si>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</si>
  <si>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</si>
  <si>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</si>
  <si>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</si>
  <si>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</si>
  <si>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</si>
  <si>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</si>
  <si>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</si>
  <si>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</si>
  <si>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</si>
  <si>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</si>
  <si>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</si>
  <si>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</si>
  <si>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</si>
  <si>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</si>
  <si>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</si>
  <si>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</si>
  <si>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</si>
  <si>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</si>
  <si>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</si>
  <si>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</si>
  <si>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</si>
  <si>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</si>
  <si>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</si>
  <si>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</si>
  <si>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</si>
  <si>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</si>
  <si>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</si>
  <si>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</si>
  <si>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</si>
  <si>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</si>
  <si>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</si>
  <si>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</si>
  <si>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</si>
  <si>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</si>
  <si>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</si>
  <si>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</si>
  <si>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</si>
  <si>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</si>
  <si>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</si>
  <si>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</si>
  <si>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</si>
  <si>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</si>
  <si>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</si>
  <si>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</si>
  <si>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</si>
  <si>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</si>
  <si>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</si>
  <si>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</si>
  <si>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</si>
  <si>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</si>
  <si>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</si>
  <si>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</si>
  <si>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</si>
  <si>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</si>
  <si>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</si>
  <si>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</si>
  <si>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</si>
  <si>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</si>
  <si>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</si>
  <si>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</si>
  <si>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</si>
  <si>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</si>
  <si>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</si>
  <si>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</si>
  <si>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</si>
  <si>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</si>
  <si>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</si>
  <si>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</si>
  <si>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</si>
  <si>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</si>
  <si>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</si>
  <si>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</si>
  <si>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</si>
  <si>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</si>
  <si>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</si>
  <si>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</si>
  <si>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</si>
  <si>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</si>
  <si>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</si>
  <si>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</si>
  <si>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</si>
  <si>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</si>
  <si>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</si>
  <si>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</si>
  <si>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</si>
  <si>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</si>
  <si>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</si>
  <si>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</si>
  <si>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</si>
  <si>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</si>
  <si>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</si>
  <si>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</si>
  <si>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</si>
  <si>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</si>
  <si>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</si>
  <si>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</si>
  <si>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</si>
  <si>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</si>
  <si>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</si>
  <si>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</si>
  <si>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</si>
  <si>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</si>
  <si>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</si>
  <si>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</si>
  <si>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</si>
  <si>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</si>
  <si>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</si>
  <si>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</si>
  <si>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</si>
  <si>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</si>
  <si>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</si>
  <si>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</si>
  <si>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</si>
  <si>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</si>
  <si>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</si>
  <si>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</si>
  <si>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</si>
  <si>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</si>
  <si>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</si>
  <si>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</si>
  <si>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</si>
  <si>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</si>
  <si>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</si>
  <si>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</si>
  <si>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</si>
  <si>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</si>
  <si>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</si>
  <si>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</si>
  <si>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</si>
  <si>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</si>
  <si>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</si>
  <si>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</si>
  <si>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</si>
  <si>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</si>
  <si>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</si>
  <si>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</si>
  <si>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</si>
  <si>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</si>
  <si>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</si>
  <si>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</si>
  <si>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</si>
  <si>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</si>
  <si>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</si>
  <si>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</si>
  <si>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</si>
  <si>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</si>
  <si>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</si>
  <si>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</si>
  <si>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</si>
  <si>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</si>
  <si>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</si>
  <si>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</si>
  <si>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</si>
  <si>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</si>
  <si>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</si>
  <si>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</si>
  <si>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</si>
  <si>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</si>
  <si>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</si>
  <si>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</si>
  <si>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</si>
  <si>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</si>
  <si>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</si>
  <si>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</si>
  <si>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</si>
  <si>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</si>
  <si>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</si>
  <si>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</si>
  <si>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</si>
  <si>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</si>
  <si>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</si>
  <si>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</si>
  <si>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</si>
  <si>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</si>
  <si>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</si>
  <si>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</si>
  <si>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</si>
  <si>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</si>
  <si>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</si>
  <si>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</si>
  <si>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</si>
  <si>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</si>
  <si>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</si>
  <si>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</si>
  <si>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</si>
  <si>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</si>
  <si>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</si>
  <si>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</si>
  <si>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</si>
  <si>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</si>
  <si>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</si>
  <si>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</si>
  <si>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</si>
  <si>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</si>
  <si>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</si>
  <si>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</si>
  <si>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</si>
  <si>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</si>
  <si>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</si>
  <si>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</si>
  <si>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</si>
  <si>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</si>
  <si>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</si>
  <si>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</si>
  <si>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</si>
  <si>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</si>
  <si>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</si>
  <si>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</si>
  <si>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</si>
  <si>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</si>
  <si>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</si>
  <si>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</si>
  <si>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</si>
  <si>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</si>
  <si>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</si>
  <si>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</si>
  <si>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</si>
  <si>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</si>
  <si>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</si>
  <si>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</si>
  <si>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</si>
  <si>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</si>
  <si>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</si>
  <si>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</si>
  <si>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</si>
  <si>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</si>
  <si>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</si>
  <si>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</si>
  <si>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</si>
  <si>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</si>
  <si>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</si>
  <si>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</si>
  <si>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</si>
  <si>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</si>
  <si>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</si>
  <si>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</si>
  <si>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</si>
  <si>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</si>
  <si>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</si>
  <si>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</si>
  <si>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</si>
  <si>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</si>
  <si>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</si>
  <si>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</si>
  <si>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</si>
  <si>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</si>
  <si>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</si>
  <si>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</si>
  <si>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</si>
  <si>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</si>
  <si>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</si>
  <si>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</si>
  <si>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</si>
  <si>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</si>
  <si>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</si>
  <si>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</si>
  <si>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</si>
  <si>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</si>
  <si>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</si>
  <si>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</si>
  <si>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</si>
  <si>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</si>
  <si>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</si>
  <si>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</si>
  <si>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</si>
  <si>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</si>
  <si>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</si>
  <si>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</si>
  <si>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</si>
  <si>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</si>
  <si>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</si>
  <si>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</si>
  <si>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</si>
  <si>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</si>
  <si>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</si>
  <si>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</si>
  <si>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</si>
  <si>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</si>
  <si>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</si>
  <si>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</si>
  <si>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</si>
  <si>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</si>
  <si>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</si>
  <si>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</si>
  <si>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</si>
  <si>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</si>
  <si>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</si>
  <si>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</si>
  <si>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</si>
  <si>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</si>
  <si>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</si>
  <si>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</si>
  <si>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</si>
  <si>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</si>
  <si>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</si>
  <si>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</si>
  <si>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</si>
  <si>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</si>
  <si>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</si>
  <si>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</si>
  <si>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</si>
  <si>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</si>
  <si>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</si>
  <si>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</si>
  <si>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</si>
  <si>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</si>
  <si>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</si>
  <si>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</si>
  <si>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</si>
  <si>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</si>
  <si>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</si>
  <si>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</si>
  <si>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</si>
  <si>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</si>
  <si>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</si>
  <si>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</si>
  <si>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</si>
  <si>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</si>
  <si>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</si>
  <si>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</si>
  <si>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</si>
  <si>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</si>
  <si>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</si>
  <si>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</si>
  <si>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</si>
  <si>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</si>
  <si>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</si>
  <si>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</si>
  <si>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</si>
  <si>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</si>
  <si>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</si>
  <si>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</si>
  <si>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</si>
  <si>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</si>
  <si>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</si>
  <si>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</si>
  <si>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</si>
  <si>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</si>
  <si>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</si>
  <si>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</si>
  <si>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</si>
  <si>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</si>
  <si>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</si>
  <si>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</si>
  <si>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</si>
  <si>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</si>
  <si>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</si>
  <si>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</si>
  <si>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</si>
  <si>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</si>
  <si>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</si>
  <si>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</si>
  <si>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</si>
  <si>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</si>
  <si>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</si>
  <si>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</si>
  <si>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</si>
  <si>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</si>
  <si>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</si>
  <si>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</si>
  <si>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</si>
  <si>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</si>
  <si>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</si>
  <si>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</si>
  <si>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</si>
  <si>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</si>
  <si>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</si>
  <si>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</si>
  <si>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</si>
  <si>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</si>
  <si>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</si>
  <si>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</si>
  <si>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</si>
  <si>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</si>
  <si>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</si>
  <si>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</si>
  <si>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</si>
  <si>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</si>
  <si>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</si>
  <si>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</si>
  <si>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</si>
  <si>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</si>
  <si>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</si>
  <si>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</si>
  <si>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</si>
  <si>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</si>
  <si>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</si>
  <si>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</si>
  <si>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</si>
  <si>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</si>
  <si>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</si>
  <si>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</si>
  <si>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</si>
  <si>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</si>
  <si>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</si>
  <si>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</si>
  <si>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</si>
  <si>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</si>
  <si>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</si>
  <si>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</si>
  <si>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</si>
  <si>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</si>
  <si>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</si>
  <si>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</si>
  <si>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</si>
  <si>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</si>
  <si>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</si>
  <si>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</si>
  <si>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</si>
  <si>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</si>
  <si>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</si>
  <si>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</si>
  <si>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</si>
  <si>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</si>
  <si>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</si>
  <si>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</si>
  <si>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</si>
  <si>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</si>
  <si>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</si>
  <si>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</si>
  <si>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</si>
  <si>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</si>
  <si>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</si>
  <si>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</si>
  <si>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</si>
  <si>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</si>
  <si>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</si>
  <si>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</si>
  <si>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</si>
  <si>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</si>
  <si>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</si>
  <si>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</si>
  <si>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</si>
  <si>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</si>
  <si>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</si>
  <si>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</si>
  <si>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</si>
  <si>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</si>
  <si>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</si>
  <si>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</si>
  <si>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</si>
  <si>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</si>
  <si>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</si>
  <si>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</si>
  <si>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</si>
  <si>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</si>
  <si>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</si>
  <si>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</si>
  <si>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</si>
  <si>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</si>
  <si>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</si>
  <si>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</si>
  <si>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</si>
  <si>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</si>
  <si>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</si>
  <si>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</si>
  <si>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</si>
  <si>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</si>
  <si>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</si>
  <si>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</si>
  <si>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</si>
  <si>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</si>
  <si>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</si>
  <si>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</si>
  <si>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</si>
  <si>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</si>
  <si>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</si>
  <si>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</si>
  <si>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</si>
  <si>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</si>
  <si>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</si>
  <si>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</si>
  <si>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</si>
  <si>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</si>
  <si>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</si>
  <si>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</si>
  <si>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</si>
  <si>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</si>
  <si>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</si>
  <si>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</si>
  <si>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</si>
  <si>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</si>
  <si>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</si>
  <si>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</si>
  <si>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</si>
  <si>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</si>
  <si>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</si>
  <si>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</si>
  <si>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</si>
  <si>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</si>
  <si>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</si>
  <si>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</si>
  <si>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</si>
  <si>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</si>
  <si>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</si>
  <si>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</si>
  <si>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</si>
  <si>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</si>
  <si>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</si>
  <si>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</si>
  <si>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</si>
  <si>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</si>
  <si>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</si>
  <si>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</si>
  <si>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</si>
  <si>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</si>
  <si>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</si>
  <si>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</si>
  <si>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</si>
  <si>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</si>
  <si>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</si>
  <si>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</si>
  <si>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</si>
  <si>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</si>
  <si>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</si>
  <si>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</si>
  <si>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</si>
  <si>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</si>
  <si>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</si>
  <si>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</si>
  <si>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</si>
  <si>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</si>
  <si>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</si>
  <si>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</si>
  <si>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</si>
  <si>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</si>
  <si>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</si>
  <si>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</si>
  <si>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</si>
  <si>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</si>
  <si>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</si>
  <si>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</si>
  <si>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</si>
  <si>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</si>
  <si>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</si>
  <si>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</si>
  <si>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</si>
  <si>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</si>
  <si>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</si>
  <si>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</si>
  <si>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</si>
  <si>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</si>
  <si>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</si>
  <si>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</si>
  <si>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</si>
  <si>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</si>
  <si>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</si>
  <si>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</si>
  <si>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</si>
  <si>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</si>
  <si>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</si>
  <si>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</si>
  <si>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</si>
  <si>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</si>
  <si>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</si>
  <si>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</si>
  <si>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</si>
  <si>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</si>
  <si>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</si>
  <si>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</si>
  <si>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</si>
  <si>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</si>
  <si>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</si>
  <si>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</si>
  <si>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</si>
  <si>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</si>
  <si>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</si>
  <si>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</si>
  <si>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</si>
  <si>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</si>
  <si>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</si>
  <si>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</si>
  <si>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</si>
  <si>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</si>
  <si>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</si>
  <si>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</si>
  <si>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</si>
  <si>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</si>
  <si>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</si>
  <si>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</si>
  <si>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</si>
  <si>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</si>
  <si>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</si>
  <si>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</si>
  <si>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</si>
  <si>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</si>
  <si>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</si>
  <si>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</si>
  <si>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</si>
  <si>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</si>
  <si>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</si>
  <si>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</si>
  <si>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</si>
  <si>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</si>
  <si>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</si>
  <si>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</si>
  <si>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</si>
  <si>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</si>
  <si>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</si>
  <si>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</si>
  <si>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</si>
  <si>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</si>
  <si>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</si>
  <si>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</si>
  <si>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</si>
  <si>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</si>
  <si>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</si>
  <si>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</si>
  <si>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</si>
  <si>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</si>
  <si>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</si>
  <si>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</si>
  <si>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</si>
  <si>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</si>
  <si>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</si>
  <si>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</si>
  <si>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</si>
  <si>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</si>
  <si>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</si>
  <si>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</si>
  <si>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</si>
  <si>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</si>
  <si>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</si>
  <si>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</si>
  <si>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</si>
  <si>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</si>
  <si>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</si>
  <si>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</si>
  <si>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</si>
  <si>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</si>
  <si>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</si>
  <si>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</si>
  <si>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</si>
  <si>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</si>
  <si>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</si>
  <si>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</si>
  <si>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</si>
  <si>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</si>
  <si>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</si>
  <si>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</si>
  <si>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</si>
  <si>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</si>
  <si>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</si>
  <si>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</si>
  <si>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</si>
  <si>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</si>
  <si>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</si>
  <si>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</si>
  <si>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</si>
  <si>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</si>
  <si>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</si>
  <si>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</si>
  <si>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</si>
  <si>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</si>
  <si>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</si>
  <si>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</si>
  <si>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</si>
  <si>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</si>
  <si>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</si>
  <si>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</si>
  <si>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</si>
  <si>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</si>
  <si>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</si>
  <si>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</si>
  <si>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</si>
  <si>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</si>
  <si>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</si>
  <si>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</si>
  <si>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</si>
  <si>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</si>
  <si>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</si>
  <si>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</si>
  <si>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</si>
  <si>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</si>
  <si>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</si>
  <si>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</si>
  <si>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</si>
  <si>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</si>
  <si>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</si>
  <si>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</si>
  <si>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</si>
  <si>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</si>
  <si>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</si>
  <si>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</si>
  <si>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</si>
  <si>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</si>
  <si>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</si>
  <si>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</si>
  <si>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</si>
  <si>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</si>
  <si>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</si>
  <si>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</si>
  <si>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</si>
  <si>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</si>
  <si>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</si>
  <si>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</si>
  <si>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</si>
  <si>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</si>
  <si>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</si>
  <si>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</si>
  <si>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</si>
  <si>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</si>
  <si>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</si>
  <si>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</si>
  <si>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</si>
  <si>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</si>
  <si>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</si>
  <si>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</si>
  <si>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</si>
  <si>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</si>
  <si>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</si>
  <si>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</si>
  <si>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</si>
  <si>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</si>
  <si>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</si>
  <si>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</si>
  <si>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</si>
  <si>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</si>
  <si>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</si>
  <si>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</si>
  <si>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</si>
  <si>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</si>
  <si>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</si>
  <si>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</si>
  <si>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</si>
  <si>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</si>
  <si>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</si>
  <si>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</si>
  <si>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</si>
  <si>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</si>
  <si>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</si>
  <si>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</si>
  <si>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</si>
  <si>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</si>
  <si>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</si>
  <si>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</si>
  <si>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</si>
  <si>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</si>
  <si>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</si>
  <si>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</si>
  <si>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</si>
  <si>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</si>
  <si>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</si>
  <si>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</si>
  <si>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</si>
  <si>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</si>
  <si>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</si>
  <si>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</si>
  <si>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</si>
  <si>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</si>
  <si>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</si>
  <si>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</si>
  <si>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</si>
  <si>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</si>
  <si>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</si>
  <si>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</si>
  <si>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</si>
  <si>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</si>
  <si>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</si>
  <si>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</si>
  <si>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</si>
  <si>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</si>
  <si>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</si>
  <si>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</si>
  <si>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</si>
  <si>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</si>
  <si>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</si>
  <si>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</si>
  <si>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</si>
  <si>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</si>
  <si>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</si>
  <si>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</si>
  <si>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</si>
  <si>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</si>
  <si>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</si>
  <si>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</si>
  <si>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</si>
  <si>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</si>
  <si>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</si>
  <si>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</si>
  <si>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</si>
  <si>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</si>
  <si>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</si>
  <si>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</si>
  <si>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</si>
  <si>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</si>
  <si>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</si>
  <si>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</si>
  <si>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</si>
  <si>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</si>
  <si>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</si>
  <si>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</si>
  <si>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</si>
  <si>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</si>
  <si>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</si>
  <si>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</si>
  <si>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</si>
  <si>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</si>
  <si>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</si>
  <si>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</si>
  <si>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</si>
  <si>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</si>
  <si>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</si>
  <si>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</si>
  <si>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</si>
  <si>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</si>
  <si>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</si>
  <si>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</si>
  <si>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</si>
  <si>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</si>
  <si>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</si>
  <si>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</si>
  <si>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</si>
  <si>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</si>
  <si>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</si>
  <si>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</si>
  <si>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</si>
  <si>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</si>
  <si>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</si>
  <si>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</si>
  <si>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</si>
  <si>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</si>
  <si>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</si>
  <si>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</si>
  <si>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</si>
  <si>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</si>
  <si>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</si>
  <si>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</si>
  <si>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</si>
  <si>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</si>
  <si>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</si>
  <si>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</si>
  <si>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</si>
  <si>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</si>
  <si>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</si>
  <si>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</si>
  <si>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</si>
  <si>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</si>
  <si>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</si>
  <si>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</si>
  <si>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</si>
  <si>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</si>
  <si>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</si>
  <si>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</si>
  <si>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</si>
  <si>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</si>
  <si>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</si>
  <si>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</si>
  <si>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</si>
  <si>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</si>
  <si>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</si>
  <si>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</si>
  <si>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</si>
  <si>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</si>
  <si>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</si>
  <si>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</si>
  <si>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</si>
  <si>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</si>
  <si>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</si>
  <si>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</si>
  <si>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</si>
  <si>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</si>
  <si>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</si>
  <si>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</si>
  <si>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</si>
  <si>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</si>
  <si>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</si>
  <si>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</si>
  <si>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</si>
  <si>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</si>
  <si>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</si>
  <si>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</si>
  <si>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</si>
  <si>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</si>
  <si>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</si>
  <si>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</si>
  <si>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</si>
  <si>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</si>
  <si>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</si>
  <si>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</si>
  <si>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</si>
  <si>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</si>
  <si>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</si>
  <si>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</si>
  <si>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</si>
  <si>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</si>
  <si>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</si>
  <si>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</si>
  <si>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</si>
  <si>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</si>
  <si>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</si>
  <si>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</si>
  <si>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</si>
  <si>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</si>
  <si>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</si>
  <si>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</si>
  <si>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</si>
  <si>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</si>
  <si>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</si>
  <si>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</si>
  <si>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</si>
  <si>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</si>
  <si>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</si>
  <si>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</si>
  <si>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</si>
  <si>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</si>
  <si>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</si>
  <si>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</si>
  <si>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</si>
  <si>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</si>
  <si>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</si>
  <si>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</si>
  <si>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</si>
  <si>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</si>
  <si>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</si>
  <si>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</si>
  <si>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</si>
  <si>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</si>
  <si>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</si>
  <si>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</si>
  <si>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</si>
  <si>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</si>
  <si>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</si>
  <si>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</si>
  <si>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</si>
  <si>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</si>
  <si>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</si>
  <si>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</si>
  <si>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</si>
  <si>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</si>
  <si>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</si>
  <si>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</si>
  <si>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</si>
  <si>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</si>
  <si>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</si>
  <si>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</si>
  <si>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</si>
  <si>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</si>
  <si>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</si>
  <si>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</si>
  <si>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</si>
  <si>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</si>
  <si>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</si>
  <si>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</si>
  <si>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</si>
  <si>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</si>
  <si>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</si>
  <si>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</si>
  <si>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</si>
  <si>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</si>
  <si>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</si>
  <si>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</si>
  <si>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</si>
  <si>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</si>
  <si>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</si>
  <si>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</si>
  <si>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</si>
  <si>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</si>
  <si>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</si>
  <si>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</si>
  <si>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</si>
  <si>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</si>
  <si>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</si>
  <si>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</si>
  <si>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</si>
  <si>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</si>
  <si>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</si>
  <si>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</si>
  <si>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</si>
  <si>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</si>
  <si>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</si>
  <si>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</si>
  <si>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</si>
  <si>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</si>
  <si>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</si>
  <si>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</si>
  <si>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</si>
  <si>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</si>
  <si>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</si>
  <si>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</si>
  <si>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</si>
  <si>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</si>
  <si>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</si>
  <si>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</si>
  <si>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</si>
  <si>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</si>
  <si>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</si>
  <si>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</si>
  <si>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</si>
  <si>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</si>
  <si>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</si>
  <si>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</si>
  <si>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</si>
  <si>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</si>
  <si>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</si>
  <si>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</si>
  <si>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</si>
  <si>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</si>
  <si>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</si>
  <si>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</si>
  <si>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</si>
  <si>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</si>
  <si>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</si>
  <si>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</si>
  <si>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</si>
  <si>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</si>
  <si>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</si>
  <si>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</si>
  <si>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</si>
  <si>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</si>
  <si>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</si>
  <si>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</si>
  <si>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</si>
  <si>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</si>
  <si>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</si>
  <si>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</si>
  <si>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</si>
  <si>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</si>
  <si>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</si>
  <si>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</si>
  <si>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</si>
  <si>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</si>
  <si>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</si>
  <si>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</si>
  <si>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</si>
  <si>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</si>
  <si>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</si>
  <si>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</si>
  <si>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</si>
  <si>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</si>
  <si>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</si>
  <si>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</si>
  <si>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</si>
  <si>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</si>
  <si>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</si>
  <si>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</si>
  <si>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</si>
  <si>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</si>
  <si>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</si>
  <si>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</si>
  <si>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</si>
  <si>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</si>
  <si>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</si>
  <si>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</si>
  <si>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</si>
  <si>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</si>
  <si>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</si>
  <si>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</si>
  <si>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</si>
  <si>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</si>
  <si>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</si>
  <si>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</si>
  <si>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</si>
  <si>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</si>
  <si>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</si>
  <si>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</si>
  <si>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</si>
  <si>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</si>
  <si>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</si>
  <si>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</si>
  <si>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</si>
  <si>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</si>
  <si>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</si>
  <si>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</si>
  <si>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</si>
  <si>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</si>
  <si>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</si>
  <si>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</si>
  <si>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</si>
  <si>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</si>
  <si>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</si>
  <si>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</si>
  <si>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</si>
  <si>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</si>
  <si>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</si>
  <si>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</si>
  <si>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</si>
  <si>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</si>
  <si>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</si>
  <si>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</si>
  <si>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</si>
  <si>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</si>
  <si>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</si>
  <si>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</si>
  <si>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</si>
  <si>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</si>
  <si>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</si>
  <si>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</si>
  <si>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</si>
  <si>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</si>
  <si>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</si>
  <si>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</si>
  <si>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</si>
  <si>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</si>
  <si>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</si>
  <si>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</si>
  <si>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</si>
  <si>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</si>
  <si>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</si>
  <si>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</si>
  <si>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</si>
  <si>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</si>
  <si>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</si>
  <si>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</si>
  <si>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</si>
  <si>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</si>
  <si>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</si>
  <si>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</si>
  <si>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</si>
  <si>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</si>
  <si>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</si>
  <si>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</si>
  <si>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</si>
  <si>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</si>
  <si>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</si>
  <si>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</si>
  <si>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</si>
  <si>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</si>
  <si>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</si>
  <si>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</si>
  <si>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</si>
  <si>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</si>
  <si>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</si>
  <si>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</si>
  <si>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</si>
  <si>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</si>
  <si>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</si>
  <si>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</si>
  <si>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</si>
  <si>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</si>
  <si>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</si>
  <si>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</si>
  <si>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</si>
  <si>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</si>
  <si>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</si>
  <si>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</si>
  <si>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</si>
  <si>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</si>
  <si>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</si>
  <si>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</si>
  <si>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</si>
  <si>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</si>
  <si>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</si>
  <si>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</si>
  <si>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</si>
  <si>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</si>
  <si>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</si>
  <si>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</si>
  <si>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</si>
  <si>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</si>
  <si>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</si>
  <si>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</si>
  <si>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</si>
  <si>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</si>
  <si>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</si>
  <si>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</si>
  <si>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</si>
  <si>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</si>
  <si>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</si>
  <si>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</si>
  <si>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</si>
  <si>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</si>
  <si>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</si>
  <si>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</si>
  <si>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</si>
  <si>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</si>
  <si>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</si>
  <si>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</si>
  <si>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</si>
  <si>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</si>
  <si>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</si>
  <si>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</si>
  <si>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</si>
  <si>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</si>
  <si>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</si>
  <si>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</si>
  <si>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</si>
  <si>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</si>
  <si>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</si>
  <si>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</si>
  <si>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</si>
  <si>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</si>
  <si>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</si>
  <si>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</si>
  <si>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</si>
  <si>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</si>
  <si>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</si>
  <si>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</si>
  <si>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</si>
  <si>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</si>
  <si>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</si>
  <si>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</si>
  <si>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</si>
  <si>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</si>
  <si>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</si>
  <si>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</si>
  <si>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</si>
  <si>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</si>
  <si>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</si>
  <si>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</si>
  <si>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</si>
  <si>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</si>
  <si>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</si>
  <si>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</si>
  <si>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</si>
  <si>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</si>
  <si>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</si>
  <si>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</si>
  <si>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</si>
  <si>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</si>
  <si>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</si>
  <si>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</si>
  <si>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</si>
  <si>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</si>
  <si>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</si>
  <si>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</si>
  <si>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</si>
  <si>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</si>
  <si>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</si>
  <si>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</si>
  <si>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</si>
  <si>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</si>
  <si>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</si>
  <si>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</si>
  <si>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</si>
  <si>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</si>
  <si>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</si>
  <si>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</si>
  <si>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</si>
  <si>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</si>
  <si>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</si>
  <si>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</si>
  <si>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</si>
  <si>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</si>
  <si>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</si>
  <si>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</si>
  <si>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</si>
  <si>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</si>
  <si>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</si>
  <si>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</si>
  <si>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</si>
  <si>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</si>
  <si>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</si>
  <si>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</si>
  <si>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</si>
  <si>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</si>
  <si>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</si>
  <si>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</si>
  <si>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</si>
  <si>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</si>
  <si>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</si>
  <si>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</si>
  <si>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</si>
  <si>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</si>
  <si>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</si>
  <si>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</si>
  <si>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</si>
  <si>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</si>
  <si>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</si>
  <si>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</si>
  <si>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</si>
  <si>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</si>
  <si>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</si>
  <si>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</si>
  <si>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</si>
  <si>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</si>
  <si>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</si>
  <si>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</si>
  <si>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</si>
  <si>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</si>
  <si>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</si>
  <si>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</si>
  <si>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</si>
  <si>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</si>
  <si>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</si>
  <si>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</si>
  <si>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</si>
  <si>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</si>
  <si>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</si>
  <si>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</si>
  <si>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</si>
  <si>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</si>
  <si>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</si>
  <si>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</si>
  <si>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</si>
  <si>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</si>
  <si>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</si>
  <si>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</si>
  <si>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</si>
  <si>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</si>
  <si>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</si>
  <si>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</si>
  <si>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</si>
  <si>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</si>
  <si>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</si>
  <si>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</si>
  <si>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</si>
  <si>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</si>
  <si>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</si>
  <si>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</si>
  <si>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</si>
  <si>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</si>
  <si>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</si>
  <si>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</si>
  <si>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</si>
  <si>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</si>
  <si>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</si>
  <si>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</si>
  <si>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</si>
  <si>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</si>
  <si>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</si>
  <si>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</si>
  <si>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</si>
  <si>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</si>
  <si>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</si>
  <si>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</si>
  <si>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</si>
  <si>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</si>
  <si>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</si>
  <si>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</si>
  <si>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</si>
  <si>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</si>
  <si>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</si>
  <si>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</si>
  <si>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</si>
  <si>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</si>
  <si>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</si>
  <si>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</si>
  <si>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</si>
  <si>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</si>
  <si>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</si>
  <si>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</si>
  <si>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</si>
  <si>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</si>
  <si>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</si>
  <si>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</si>
  <si>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</si>
  <si>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</si>
  <si>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</si>
  <si>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</si>
  <si>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</si>
  <si>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</si>
  <si>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</si>
  <si>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</si>
  <si>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</si>
  <si>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</si>
  <si>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</si>
  <si>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</si>
  <si>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</si>
  <si>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</si>
  <si>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</si>
  <si>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</si>
  <si>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</si>
  <si>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</si>
  <si>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</si>
  <si>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</si>
  <si>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</si>
  <si>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</si>
  <si>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</si>
  <si>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</si>
  <si>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</si>
  <si>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</si>
  <si>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</si>
  <si>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</si>
  <si>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</si>
  <si>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</si>
  <si>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</si>
  <si>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</si>
  <si>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</si>
  <si>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</si>
  <si>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</si>
  <si>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</si>
  <si>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</si>
  <si>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</si>
  <si>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</si>
  <si>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</si>
  <si>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</si>
  <si>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</si>
  <si>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</si>
  <si>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</si>
  <si>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</si>
  <si>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</si>
  <si>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</si>
  <si>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</si>
  <si>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</si>
  <si>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</si>
  <si>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</si>
  <si>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</si>
  <si>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</si>
  <si>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</si>
  <si>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</si>
  <si>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</si>
  <si>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</si>
  <si>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</si>
  <si>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</si>
  <si>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</si>
  <si>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</si>
  <si>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</si>
  <si>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</si>
  <si>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</si>
  <si>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</si>
  <si>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</si>
  <si>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</si>
  <si>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</si>
  <si>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</si>
  <si>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</si>
  <si>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</si>
  <si>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</si>
  <si>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</si>
  <si>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</si>
  <si>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</si>
  <si>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</si>
  <si>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</si>
  <si>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</si>
  <si>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</si>
  <si>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</si>
  <si>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</si>
  <si>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</si>
  <si>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</si>
  <si>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</si>
  <si>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</si>
  <si>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</si>
  <si>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</si>
  <si>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</si>
  <si>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</si>
  <si>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</si>
  <si>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</si>
  <si>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</si>
  <si>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</si>
  <si>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</si>
  <si>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</si>
  <si>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</si>
  <si>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</si>
  <si>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</si>
  <si>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</si>
  <si>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</si>
  <si>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</si>
  <si>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</si>
  <si>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</si>
  <si>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</si>
  <si>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</si>
  <si>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</si>
  <si>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</si>
  <si>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</si>
  <si>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</si>
  <si>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</si>
  <si>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</si>
  <si>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</si>
  <si>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</si>
  <si>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</si>
  <si>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</si>
  <si>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</si>
  <si>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</si>
  <si>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</si>
  <si>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</si>
  <si>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</si>
  <si>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</si>
  <si>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</si>
  <si>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</si>
  <si>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</si>
  <si>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</si>
  <si>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</si>
  <si>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</si>
  <si>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</si>
  <si>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</si>
  <si>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</si>
  <si>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</si>
  <si>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</si>
  <si>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</si>
  <si>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</si>
  <si>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</si>
  <si>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</si>
  <si>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</si>
  <si>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</si>
  <si>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</si>
  <si>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</si>
  <si>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</si>
  <si>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</si>
  <si>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</si>
  <si>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</si>
  <si>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</si>
  <si>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</si>
  <si>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</si>
  <si>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</si>
  <si>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</si>
  <si>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</si>
  <si>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</si>
  <si>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</si>
  <si>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</si>
  <si>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</si>
  <si>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</si>
  <si>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</si>
  <si>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</si>
  <si>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</si>
  <si>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</si>
  <si>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</si>
  <si>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</si>
  <si>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</si>
  <si>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</si>
  <si>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</si>
  <si>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</si>
  <si>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</si>
  <si>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</si>
  <si>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</si>
  <si>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</si>
  <si>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</si>
  <si>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</si>
  <si>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</si>
  <si>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</si>
  <si>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</si>
  <si>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</si>
  <si>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</si>
  <si>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</si>
  <si>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</si>
  <si>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</si>
  <si>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</si>
  <si>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</si>
  <si>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</si>
  <si>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</si>
  <si>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</si>
  <si>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</si>
  <si>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</si>
  <si>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</si>
  <si>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</si>
  <si>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</si>
  <si>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</si>
  <si>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</si>
  <si>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</si>
  <si>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</si>
  <si>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</si>
  <si>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</si>
  <si>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</si>
  <si>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</si>
  <si>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</si>
  <si>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</si>
  <si>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</si>
  <si>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</si>
  <si>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</si>
  <si>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</si>
  <si>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</si>
  <si>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</si>
  <si>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</si>
  <si>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</si>
  <si>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</si>
  <si>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</si>
  <si>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</si>
  <si>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</si>
  <si>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</si>
  <si>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</si>
  <si>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</si>
  <si>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</si>
  <si>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</si>
  <si>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</si>
  <si>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</si>
  <si>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</si>
  <si>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</si>
  <si>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</si>
  <si>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</si>
  <si>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</si>
  <si>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</si>
  <si>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</si>
  <si>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</si>
  <si>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</si>
  <si>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</si>
  <si>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</si>
  <si>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</si>
  <si>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</si>
  <si>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</si>
  <si>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</si>
  <si>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</si>
  <si>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</si>
  <si>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</si>
  <si>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</si>
  <si>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</si>
  <si>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</si>
  <si>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</si>
  <si>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</si>
  <si>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</si>
  <si>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</si>
  <si>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</si>
  <si>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</si>
  <si>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</si>
  <si>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</si>
  <si>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</si>
  <si>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</si>
  <si>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</si>
  <si>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</si>
  <si>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</si>
  <si>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</si>
  <si>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</si>
  <si>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</si>
  <si>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</si>
  <si>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</si>
  <si>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</si>
  <si>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</si>
  <si>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</si>
  <si>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</si>
  <si>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</si>
  <si>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</si>
  <si>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</si>
  <si>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</si>
  <si>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</si>
  <si>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</si>
  <si>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</si>
  <si>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</si>
  <si>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</si>
  <si>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</si>
  <si>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</si>
  <si>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</si>
  <si>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</si>
  <si>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</si>
  <si>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</si>
  <si>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</si>
  <si>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</si>
  <si>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</si>
  <si>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</si>
  <si>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</si>
  <si>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</si>
  <si>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</si>
  <si>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</si>
  <si>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</si>
  <si>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</si>
  <si>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</si>
  <si>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</si>
  <si>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</si>
  <si>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</si>
  <si>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</si>
  <si>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</si>
  <si>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</si>
  <si>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</si>
  <si>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</si>
  <si>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</si>
  <si>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</si>
  <si>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</si>
  <si>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</si>
  <si>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</si>
  <si>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</si>
  <si>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</si>
  <si>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</si>
  <si>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</si>
  <si>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</si>
  <si>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</si>
  <si>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</si>
  <si>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</si>
  <si>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</si>
  <si>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</si>
  <si>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</si>
  <si>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</si>
  <si>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</si>
  <si>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</si>
  <si>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</si>
  <si>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</si>
  <si>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</si>
  <si>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</si>
  <si>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</si>
  <si>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</si>
  <si>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</si>
  <si>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</si>
  <si>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</si>
  <si>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</si>
  <si>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</si>
  <si>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</si>
  <si>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</si>
  <si>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</si>
  <si>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</si>
  <si>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</si>
  <si>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</si>
  <si>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</si>
  <si>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</si>
  <si>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</si>
  <si>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</si>
  <si>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</si>
  <si>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</si>
  <si>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</si>
  <si>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</si>
  <si>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</si>
  <si>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</si>
  <si>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</si>
  <si>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</si>
  <si>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</si>
  <si>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</si>
  <si>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</si>
  <si>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</si>
  <si>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</si>
  <si>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</si>
  <si>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</si>
  <si>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</si>
  <si>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</si>
  <si>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</si>
  <si>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</si>
  <si>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</si>
  <si>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</si>
  <si>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</si>
  <si>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</si>
  <si>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</si>
  <si>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</si>
  <si>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</si>
  <si>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</si>
  <si>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</si>
  <si>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</si>
  <si>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</si>
  <si>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</si>
  <si>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</si>
  <si>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</si>
  <si>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</si>
  <si>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</si>
  <si>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</si>
  <si>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</si>
  <si>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</si>
  <si>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</si>
  <si>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</si>
  <si>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</si>
  <si>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</si>
  <si>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</si>
  <si>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</si>
  <si>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</si>
  <si>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</si>
  <si>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</si>
  <si>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</si>
  <si>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</si>
  <si>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</si>
  <si>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</si>
  <si>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</si>
  <si>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</si>
  <si>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</si>
  <si>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</si>
  <si>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</si>
  <si>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</si>
  <si>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</si>
  <si>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</si>
  <si>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</si>
  <si>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</si>
  <si>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</si>
  <si>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</si>
  <si>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</si>
  <si>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</si>
  <si>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</si>
  <si>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</si>
  <si>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</si>
  <si>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</si>
  <si>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</si>
  <si>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</si>
  <si>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</si>
  <si>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</si>
  <si>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</si>
  <si>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</si>
  <si>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</si>
  <si>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</si>
  <si>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</si>
  <si>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</si>
  <si>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</si>
  <si>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</si>
  <si>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</si>
  <si>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</si>
  <si>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</si>
  <si>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</si>
  <si>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</si>
  <si>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</si>
  <si>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</si>
  <si>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</si>
  <si>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</si>
  <si>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</si>
  <si>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</si>
  <si>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</si>
  <si>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</si>
  <si>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</si>
  <si>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</si>
  <si>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</si>
  <si>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</si>
  <si>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</si>
  <si>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</si>
  <si>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</si>
  <si>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</si>
  <si>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</si>
  <si>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</si>
  <si>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</si>
  <si>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</si>
  <si>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</si>
  <si>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</si>
  <si>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</si>
  <si>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</si>
  <si>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</si>
  <si>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</si>
  <si>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</si>
  <si>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</si>
  <si>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</si>
  <si>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</si>
  <si>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</si>
  <si>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</si>
  <si>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</si>
  <si>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</si>
  <si>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</si>
  <si>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</si>
  <si>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</si>
  <si>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</si>
  <si>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</si>
  <si>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</si>
  <si>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</si>
  <si>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</si>
  <si>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</si>
  <si>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</si>
  <si>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</si>
  <si>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</si>
  <si>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</si>
  <si>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</si>
  <si>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</si>
  <si>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</si>
  <si>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</si>
  <si>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</si>
  <si>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</si>
  <si>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</si>
  <si>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</si>
  <si>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</si>
  <si>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</si>
  <si>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</si>
  <si>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</si>
  <si>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</si>
  <si>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</si>
  <si>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</si>
  <si>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</si>
  <si>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</si>
  <si>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</si>
  <si>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</si>
  <si>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</si>
  <si>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</si>
  <si>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</si>
  <si>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</si>
  <si>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</si>
  <si>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</si>
  <si>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</si>
  <si>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</si>
  <si>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</si>
  <si>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</si>
  <si>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</si>
  <si>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</si>
  <si>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</si>
  <si>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</si>
  <si>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</si>
  <si>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</si>
  <si>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</si>
  <si>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</si>
  <si>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</si>
  <si>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</si>
  <si>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</si>
  <si>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</si>
  <si>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</si>
  <si>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</si>
  <si>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</si>
  <si>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</si>
  <si>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</si>
  <si>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</si>
  <si>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</si>
  <si>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</si>
  <si>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</si>
  <si>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</si>
  <si>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</si>
  <si>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</si>
  <si>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</si>
  <si>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</si>
  <si>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</si>
  <si>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</si>
  <si>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</si>
  <si>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</si>
  <si>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</si>
  <si>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</si>
  <si>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</si>
  <si>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</si>
  <si>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</si>
  <si>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</si>
  <si>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</si>
  <si>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</si>
  <si>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</si>
  <si>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</si>
  <si>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</si>
  <si>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</si>
  <si>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</si>
  <si>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</si>
  <si>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</si>
  <si>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</si>
  <si>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</si>
  <si>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</si>
  <si>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</si>
  <si>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</si>
  <si>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</si>
  <si>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</si>
  <si>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</si>
  <si>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</si>
  <si>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</si>
  <si>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</si>
  <si>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</si>
  <si>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</si>
  <si>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</si>
  <si>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</si>
  <si>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</si>
  <si>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</si>
  <si>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</si>
  <si>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</si>
  <si>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</si>
  <si>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</si>
  <si>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</si>
  <si>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</si>
  <si>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</si>
  <si>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</si>
  <si>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</si>
  <si>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</si>
  <si>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</si>
  <si>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</si>
  <si>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</si>
  <si>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</si>
  <si>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</si>
  <si>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</si>
  <si>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</si>
  <si>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</si>
  <si>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</si>
  <si>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</si>
  <si>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</si>
  <si>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</si>
  <si>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</si>
  <si>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</si>
  <si>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</si>
  <si>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</si>
  <si>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</si>
  <si>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</si>
  <si>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</si>
  <si>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</si>
  <si>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</si>
  <si>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</si>
  <si>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</si>
  <si>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</si>
  <si>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</si>
  <si>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</si>
  <si>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</si>
  <si>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</si>
  <si>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</si>
  <si>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</si>
  <si>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</si>
  <si>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</si>
  <si>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</si>
  <si>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</si>
  <si>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</si>
  <si>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</si>
  <si>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</si>
  <si>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</si>
  <si>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</si>
  <si>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</si>
  <si>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</si>
  <si>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</si>
  <si>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</si>
  <si>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</si>
  <si>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</si>
  <si>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</si>
  <si>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</si>
  <si>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</si>
  <si>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</si>
  <si>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</si>
  <si>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</si>
  <si>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</si>
  <si>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</si>
  <si>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</si>
  <si>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</si>
  <si>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</si>
  <si>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</si>
  <si>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</si>
  <si>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</si>
  <si>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</si>
  <si>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</si>
  <si>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</si>
  <si>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</si>
  <si>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</si>
  <si>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</si>
  <si>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</si>
  <si>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</si>
  <si>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</si>
  <si>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</si>
  <si>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</si>
  <si>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</si>
  <si>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</si>
  <si>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</si>
  <si>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</si>
  <si>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</si>
  <si>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</si>
  <si>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</si>
  <si>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</si>
  <si>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</si>
  <si>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</si>
  <si>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</si>
  <si>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</si>
  <si>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</si>
  <si>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</si>
  <si>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</si>
  <si>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</si>
  <si>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</si>
  <si>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</si>
  <si>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</si>
  <si>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</si>
  <si>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</si>
  <si>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</si>
  <si>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</si>
  <si>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</si>
  <si>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</si>
  <si>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</si>
  <si>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</si>
  <si>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</si>
  <si>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</si>
  <si>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</si>
  <si>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</si>
  <si>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</si>
  <si>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</si>
  <si>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</si>
  <si>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</si>
  <si>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</si>
  <si>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</si>
  <si>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</si>
  <si>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</si>
  <si>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</si>
  <si>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</si>
  <si>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</si>
  <si>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</si>
  <si>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</si>
  <si>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</si>
  <si>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</si>
  <si>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</si>
  <si>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</si>
  <si>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</si>
  <si>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</si>
  <si>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</si>
  <si>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</si>
  <si>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</si>
  <si>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</si>
  <si>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</si>
  <si>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</si>
  <si>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</si>
  <si>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</si>
  <si>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</si>
  <si>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</si>
  <si>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</si>
  <si>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</si>
  <si>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</si>
  <si>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</si>
  <si>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</si>
  <si>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</si>
  <si>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</si>
  <si>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</si>
  <si>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</si>
  <si>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</si>
  <si>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</si>
  <si>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</si>
  <si>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</si>
  <si>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</si>
  <si>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</si>
  <si>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</si>
  <si>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</si>
  <si>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</si>
  <si>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</si>
  <si>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</si>
  <si>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</si>
  <si>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</si>
  <si>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</si>
  <si>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</si>
  <si>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</si>
  <si>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</si>
  <si>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</si>
  <si>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</si>
  <si>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</si>
  <si>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</si>
  <si>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</si>
  <si>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</si>
  <si>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</si>
  <si>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</si>
  <si>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</si>
  <si>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</si>
  <si>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</si>
  <si>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</si>
  <si>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</si>
  <si>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</si>
  <si>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</si>
  <si>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</si>
  <si>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</si>
  <si>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</si>
  <si>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</si>
  <si>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</si>
  <si>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</si>
  <si>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</si>
  <si>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</si>
  <si>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</si>
  <si>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</si>
  <si>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</si>
  <si>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</si>
  <si>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</si>
  <si>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</si>
  <si>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</si>
  <si>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</si>
  <si>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</si>
  <si>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</si>
  <si>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</si>
  <si>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</si>
  <si>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</si>
  <si>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</si>
  <si>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</si>
  <si>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</si>
  <si>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</si>
  <si>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</si>
  <si>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</si>
  <si>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</si>
  <si>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</si>
  <si>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</si>
  <si>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</si>
  <si>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</si>
  <si>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</si>
  <si>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</si>
  <si>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</si>
  <si>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</si>
  <si>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</si>
  <si>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</si>
  <si>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</si>
  <si>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</si>
  <si>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</si>
  <si>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</si>
  <si>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</si>
  <si>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</si>
  <si>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</si>
  <si>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</si>
  <si>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</si>
  <si>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</si>
  <si>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</si>
  <si>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</si>
  <si>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</si>
  <si>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</si>
  <si>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</si>
  <si>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</si>
  <si>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</si>
  <si>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</si>
  <si>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</si>
  <si>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</si>
  <si>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</si>
  <si>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</si>
  <si>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</si>
  <si>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</si>
  <si>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</si>
  <si>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</si>
  <si>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</si>
  <si>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</si>
  <si>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</si>
  <si>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</si>
  <si>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</si>
  <si>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</si>
  <si>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</si>
  <si>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</si>
  <si>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</si>
  <si>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</si>
  <si>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</si>
  <si>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</si>
  <si>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</si>
  <si>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</si>
  <si>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</si>
  <si>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</si>
  <si>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</si>
  <si>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</si>
  <si>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</si>
  <si>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</si>
  <si>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</si>
  <si>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</si>
  <si>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</si>
  <si>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</si>
  <si>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</si>
  <si>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</si>
  <si>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</si>
  <si>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</si>
  <si>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</si>
  <si>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</si>
  <si>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</si>
  <si>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</si>
  <si>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</si>
  <si>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</si>
  <si>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</si>
  <si>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</si>
  <si>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</si>
  <si>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</si>
  <si>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</si>
  <si>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</si>
  <si>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</si>
  <si>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</si>
  <si>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</si>
  <si>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</si>
  <si>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</si>
  <si>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</si>
  <si>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</si>
  <si>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</si>
  <si>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</si>
  <si>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</si>
  <si>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</si>
  <si>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</si>
  <si>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</si>
  <si>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</si>
  <si>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</si>
  <si>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</si>
  <si>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</si>
  <si>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</si>
  <si>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</si>
  <si>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</si>
  <si>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</si>
  <si>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</si>
  <si>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</si>
  <si>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</si>
  <si>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</si>
  <si>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</si>
  <si>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</si>
  <si>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</si>
  <si>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</si>
  <si>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</si>
  <si>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</si>
  <si>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</si>
  <si>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</si>
  <si>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</si>
  <si>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</si>
  <si>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</si>
  <si>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</si>
  <si>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</si>
  <si>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</si>
  <si>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</si>
  <si>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</si>
  <si>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</si>
  <si>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</si>
  <si>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</si>
  <si>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</si>
  <si>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</si>
  <si>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</si>
  <si>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</si>
  <si>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</si>
  <si>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</si>
  <si>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</si>
  <si>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</si>
  <si>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</si>
  <si>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</si>
  <si>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</si>
  <si>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</si>
  <si>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</si>
  <si>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</si>
  <si>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</si>
  <si>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</si>
  <si>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</si>
  <si>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</si>
  <si>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</si>
  <si>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</si>
  <si>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</si>
  <si>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</si>
  <si>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</si>
  <si>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</si>
  <si>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</si>
  <si>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</si>
  <si>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</si>
  <si>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</si>
  <si>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</si>
  <si>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</si>
  <si>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</si>
  <si>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</si>
  <si>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</si>
  <si>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</si>
  <si>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</si>
  <si>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</si>
  <si>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</si>
  <si>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</si>
  <si>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</si>
  <si>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</si>
  <si>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</si>
  <si>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</si>
  <si>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</si>
  <si>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</si>
  <si>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</si>
  <si>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</si>
  <si>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</si>
  <si>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</si>
  <si>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</si>
  <si>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</si>
  <si>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</si>
  <si>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</si>
  <si>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</si>
  <si>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</si>
  <si>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</si>
  <si>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</si>
  <si>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</si>
  <si>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</si>
  <si>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</si>
  <si>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</si>
  <si>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</si>
  <si>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</si>
  <si>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</si>
  <si>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</si>
  <si>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</si>
  <si>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</si>
  <si>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</si>
  <si>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</si>
  <si>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</si>
  <si>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</si>
  <si>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</si>
  <si>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</si>
  <si>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</si>
  <si>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</si>
  <si>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</si>
  <si>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</si>
  <si>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</si>
  <si>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</si>
  <si>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</si>
  <si>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</si>
  <si>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</si>
  <si>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</si>
  <si>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</si>
  <si>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</si>
  <si>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</si>
  <si>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</si>
  <si>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</si>
  <si>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</si>
  <si>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</si>
  <si>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</si>
  <si>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</si>
  <si>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</si>
  <si>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</si>
  <si>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</si>
  <si>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</si>
  <si>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</si>
  <si>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</si>
  <si>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</si>
  <si>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</si>
  <si>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</si>
  <si>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</si>
  <si>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</si>
  <si>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</si>
  <si>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</si>
  <si>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</si>
  <si>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</si>
  <si>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</si>
  <si>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</si>
  <si>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</si>
  <si>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</si>
  <si>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</si>
  <si>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</si>
  <si>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</si>
  <si>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</si>
  <si>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</si>
  <si>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</si>
  <si>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</si>
  <si>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</si>
  <si>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</si>
  <si>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</si>
  <si>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</si>
  <si>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</si>
  <si>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</si>
  <si>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</si>
  <si>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</si>
  <si>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</si>
  <si>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</si>
  <si>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</si>
  <si>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</si>
  <si>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</si>
  <si>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</si>
  <si>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</si>
  <si>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</si>
  <si>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</si>
  <si>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</si>
  <si>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</si>
  <si>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</si>
  <si>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</si>
  <si>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</si>
  <si>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</si>
  <si>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</si>
  <si>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</si>
  <si>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</si>
  <si>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</si>
  <si>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</si>
  <si>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</si>
  <si>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</si>
  <si>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</si>
  <si>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</si>
  <si>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</si>
  <si>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</si>
  <si>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</si>
  <si>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</si>
  <si>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</si>
  <si>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</si>
  <si>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</si>
  <si>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</si>
  <si>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</si>
  <si>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</si>
  <si>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</si>
  <si>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</si>
  <si>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</si>
  <si>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</si>
  <si>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</si>
  <si>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</si>
  <si>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</si>
  <si>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</si>
  <si>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</si>
  <si>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</si>
  <si>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</si>
  <si>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</si>
  <si>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</si>
  <si>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</si>
  <si>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</si>
  <si>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</si>
  <si>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</si>
  <si>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</si>
  <si>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</si>
  <si>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</si>
  <si>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</si>
  <si>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</si>
  <si>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</si>
  <si>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</si>
  <si>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</si>
  <si>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</si>
  <si>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</si>
  <si>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</si>
  <si>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</si>
  <si>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</si>
  <si>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</si>
  <si>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</si>
  <si>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</si>
  <si>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</si>
  <si>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</si>
  <si>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</si>
  <si>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</si>
  <si>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</si>
  <si>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</si>
  <si>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</si>
  <si>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</si>
  <si>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</si>
  <si>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</si>
  <si>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</si>
  <si>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</si>
  <si>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</si>
  <si>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</si>
  <si>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</si>
  <si>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</si>
  <si>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</si>
  <si>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</si>
  <si>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</si>
  <si>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</si>
  <si>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</si>
  <si>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</si>
  <si>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</si>
  <si>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</si>
  <si>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</si>
  <si>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</si>
  <si>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</si>
  <si>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</si>
  <si>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</si>
  <si>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</si>
  <si>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</si>
  <si>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</si>
  <si>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</si>
  <si>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</si>
  <si>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</si>
  <si>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</si>
  <si>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</si>
  <si>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</si>
  <si>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</si>
  <si>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</si>
  <si>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</si>
  <si>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</si>
  <si>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</si>
  <si>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</si>
  <si>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</si>
  <si>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</si>
  <si>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</si>
  <si>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</si>
  <si>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</si>
  <si>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</si>
  <si>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</si>
  <si>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</si>
  <si>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</si>
  <si>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</si>
  <si>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</si>
  <si>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</si>
  <si>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</si>
  <si>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</si>
  <si>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</si>
  <si>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</si>
  <si>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</si>
  <si>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</si>
  <si>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</si>
  <si>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</si>
  <si>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</si>
  <si>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</si>
  <si>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</si>
  <si>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</si>
  <si>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</si>
  <si>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</si>
  <si>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</si>
  <si>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</si>
  <si>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</si>
  <si>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</si>
  <si>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</si>
  <si>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</si>
  <si>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</si>
  <si>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</si>
  <si>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</si>
  <si>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</si>
  <si>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</si>
  <si>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</si>
  <si>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</si>
  <si>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</si>
  <si>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</si>
  <si>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</si>
  <si>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</si>
  <si>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</si>
  <si>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</si>
  <si>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</si>
  <si>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</si>
  <si>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</si>
  <si>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</si>
  <si>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</si>
  <si>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</si>
  <si>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</si>
  <si>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</si>
  <si>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</si>
  <si>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</si>
  <si>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</si>
  <si>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</si>
  <si>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</si>
  <si>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</si>
  <si>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</si>
  <si>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</si>
  <si>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</si>
  <si>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</si>
  <si>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</si>
  <si>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</si>
  <si>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</si>
  <si>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</si>
  <si>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</si>
  <si>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</si>
  <si>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</si>
  <si>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</si>
  <si>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</si>
  <si>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</si>
  <si>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</si>
  <si>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</si>
  <si>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</si>
  <si>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</si>
  <si>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</si>
  <si>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</si>
  <si>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</si>
  <si>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</si>
  <si>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</si>
  <si>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</si>
  <si>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</si>
  <si>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</si>
  <si>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</si>
  <si>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</si>
  <si>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</si>
  <si>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</si>
  <si>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</si>
  <si>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</si>
  <si>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</si>
  <si>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</si>
  <si>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</si>
  <si>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</si>
  <si>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</si>
  <si>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</si>
  <si>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</si>
  <si>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</si>
  <si>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</si>
  <si>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</si>
  <si>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</si>
  <si>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</si>
  <si>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</si>
  <si>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</si>
  <si>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</si>
  <si>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</si>
  <si>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</si>
  <si>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</si>
  <si>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</si>
  <si>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</si>
  <si>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</si>
  <si>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</si>
  <si>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</si>
  <si>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</si>
  <si>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</si>
  <si>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</si>
  <si>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</si>
  <si>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</si>
  <si>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</si>
  <si>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</si>
  <si>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</si>
  <si>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</si>
  <si>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</si>
  <si>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</si>
  <si>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</si>
  <si>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</si>
  <si>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</si>
  <si>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</si>
  <si>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</si>
  <si>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</si>
  <si>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</si>
  <si>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</si>
  <si>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</si>
  <si>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</si>
  <si>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</si>
  <si>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</si>
  <si>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</si>
  <si>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</si>
  <si>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</si>
  <si>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</si>
  <si>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</si>
  <si>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</si>
  <si>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</si>
  <si>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</si>
  <si>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</si>
  <si>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</si>
  <si>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</si>
  <si>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</si>
  <si>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</si>
  <si>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</si>
  <si>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</si>
  <si>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</si>
  <si>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</si>
  <si>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</si>
  <si>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</si>
  <si>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</si>
  <si>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</si>
  <si>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</si>
  <si>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</si>
  <si>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</si>
  <si>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</si>
  <si>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</si>
  <si>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</si>
  <si>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</si>
  <si>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</si>
  <si>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</si>
  <si>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</si>
  <si>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</si>
  <si>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</si>
  <si>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</si>
  <si>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</si>
  <si>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</si>
  <si>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</si>
  <si>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</si>
  <si>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</si>
  <si>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</si>
  <si>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</si>
  <si>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</si>
  <si>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</si>
  <si>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</si>
  <si>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</si>
  <si>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</si>
  <si>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</si>
  <si>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</si>
  <si>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</si>
  <si>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</si>
  <si>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</si>
  <si>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</si>
  <si>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</si>
  <si>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</si>
  <si>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</si>
  <si>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</si>
  <si>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</si>
  <si>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</si>
  <si>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</si>
  <si>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</si>
  <si>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</si>
  <si>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</si>
  <si>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</si>
  <si>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</si>
  <si>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</si>
  <si>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</si>
  <si>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</si>
  <si>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</si>
  <si>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</si>
  <si>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</si>
  <si>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</si>
  <si>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</si>
  <si>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</si>
  <si>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</si>
  <si>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</si>
  <si>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</si>
  <si>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</si>
  <si>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</si>
  <si>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</si>
  <si>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</si>
  <si>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</si>
  <si>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</si>
  <si>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</si>
  <si>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</si>
  <si>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</si>
  <si>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</si>
  <si>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</si>
  <si>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</si>
  <si>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</si>
  <si>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</si>
  <si>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</si>
  <si>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</si>
  <si>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</si>
  <si>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</si>
  <si>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</si>
  <si>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</si>
  <si>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</si>
  <si>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</si>
  <si>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</si>
  <si>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</si>
  <si>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</si>
  <si>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</si>
  <si>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</si>
  <si>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</si>
  <si>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</si>
  <si>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</si>
  <si>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</si>
  <si>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</si>
  <si>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</si>
  <si>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</si>
  <si>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</si>
  <si>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</si>
  <si>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</si>
  <si>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</si>
  <si>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</si>
  <si>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</si>
  <si>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</si>
  <si>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</si>
  <si>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</si>
  <si>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</si>
  <si>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</si>
  <si>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</si>
  <si>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</si>
  <si>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</si>
  <si>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</si>
  <si>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</si>
  <si>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</si>
  <si>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</si>
  <si>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</si>
  <si>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</si>
  <si>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</si>
  <si>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</si>
  <si>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</si>
  <si>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</si>
  <si>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</si>
  <si>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</si>
  <si>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</si>
  <si>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</si>
  <si>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</si>
  <si>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</si>
  <si>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</si>
  <si>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</si>
  <si>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</si>
  <si>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</si>
  <si>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</si>
  <si>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</si>
  <si>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</si>
  <si>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</si>
  <si>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</si>
  <si>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</si>
  <si>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</si>
  <si>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</si>
  <si>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</si>
  <si>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</si>
  <si>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</si>
  <si>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</si>
  <si>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</si>
  <si>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</si>
  <si>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</si>
  <si>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</si>
  <si>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</si>
  <si>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</si>
  <si>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</si>
  <si>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</si>
  <si>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</si>
  <si>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</si>
  <si>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</si>
  <si>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</si>
  <si>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</si>
  <si>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</si>
  <si>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</si>
  <si>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</si>
  <si>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</si>
  <si>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</si>
  <si>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</si>
  <si>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</si>
  <si>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</si>
  <si>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</si>
  <si>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</si>
  <si>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</si>
  <si>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</si>
  <si>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</si>
  <si>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</si>
  <si>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</si>
  <si>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</si>
  <si>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</si>
  <si>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</si>
  <si>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</si>
  <si>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</si>
  <si>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</si>
  <si>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</si>
  <si>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</si>
  <si>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</si>
  <si>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</si>
  <si>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</si>
  <si>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</si>
  <si>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</si>
  <si>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</si>
  <si>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</si>
  <si>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</si>
  <si>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</si>
  <si>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</si>
  <si>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</si>
  <si>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</si>
  <si>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</si>
  <si>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</si>
  <si>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</si>
  <si>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</si>
  <si>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</si>
  <si>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</si>
  <si>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</si>
  <si>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</si>
  <si>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</si>
  <si>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</si>
  <si>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</si>
  <si>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</si>
  <si>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</si>
  <si>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</si>
  <si>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</si>
  <si>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</si>
  <si>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</si>
  <si>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</si>
  <si>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</si>
  <si>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</si>
  <si>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</si>
  <si>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</si>
  <si>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</si>
  <si>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</si>
  <si>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</si>
  <si>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</si>
  <si>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</si>
  <si>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</si>
  <si>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</si>
  <si>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</si>
  <si>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</si>
  <si>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</si>
  <si>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</si>
  <si>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</si>
  <si>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</si>
  <si>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</si>
  <si>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</si>
  <si>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</si>
  <si>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</si>
  <si>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</si>
  <si>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</si>
  <si>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</si>
  <si>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</si>
  <si>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</si>
  <si>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</si>
  <si>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</si>
  <si>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</si>
  <si>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</si>
  <si>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</si>
  <si>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</si>
  <si>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</si>
  <si>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</si>
  <si>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</si>
  <si>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</si>
  <si>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</si>
  <si>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</si>
  <si>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</si>
  <si>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</si>
  <si>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</si>
  <si>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</si>
  <si>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</si>
  <si>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</si>
  <si>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</si>
  <si>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</si>
  <si>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</si>
  <si>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</si>
  <si>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</si>
  <si>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</si>
  <si>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</si>
  <si>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</si>
  <si>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</si>
  <si>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</si>
  <si>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</si>
  <si>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</si>
  <si>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</si>
  <si>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</si>
  <si>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</si>
  <si>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</si>
  <si>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</si>
  <si>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</si>
  <si>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</si>
  <si>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</si>
  <si>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</si>
  <si>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</si>
  <si>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</si>
  <si>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</si>
  <si>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</si>
  <si>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</si>
  <si>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</si>
  <si>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</si>
  <si>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</si>
  <si>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</si>
  <si>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</si>
  <si>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</si>
  <si>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</si>
  <si>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</si>
  <si>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</si>
  <si>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</si>
  <si>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</si>
  <si>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</si>
  <si>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</si>
  <si>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</si>
  <si>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</si>
  <si>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</si>
  <si>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</si>
  <si>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</si>
  <si>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</si>
  <si>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</si>
  <si>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</si>
  <si>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</si>
  <si>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</si>
  <si>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</si>
  <si>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</si>
  <si>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</si>
  <si>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</si>
  <si>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</si>
  <si>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</si>
  <si>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</si>
  <si>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</si>
  <si>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</si>
  <si>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</si>
  <si>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</si>
  <si>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</si>
  <si>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</si>
  <si>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</si>
  <si>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</si>
  <si>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</si>
  <si>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</si>
  <si>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</si>
  <si>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</si>
  <si>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</si>
  <si>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</si>
  <si>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</si>
  <si>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</si>
  <si>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</si>
  <si>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</si>
  <si>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</si>
  <si>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</si>
  <si>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</si>
  <si>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</si>
  <si>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</si>
  <si>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</si>
  <si>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</si>
  <si>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</si>
  <si>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</si>
  <si>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</si>
  <si>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</si>
  <si>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</si>
  <si>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</si>
  <si>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</si>
  <si>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</si>
  <si>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</si>
  <si>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</si>
  <si>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</si>
  <si>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</si>
  <si>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</si>
  <si>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</si>
  <si>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</si>
  <si>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</si>
  <si>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</si>
  <si>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</si>
  <si>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</si>
  <si>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</si>
  <si>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</si>
  <si>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</si>
  <si>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</si>
  <si>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</si>
  <si>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</si>
  <si>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</si>
  <si>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</si>
  <si>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</si>
  <si>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</si>
  <si>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</si>
  <si>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</si>
  <si>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</si>
  <si>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</si>
  <si>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</si>
  <si>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</si>
  <si>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</si>
  <si>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</si>
  <si>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</si>
  <si>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</si>
  <si>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</si>
  <si>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</si>
  <si>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</si>
  <si>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</si>
  <si>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</si>
  <si>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</si>
  <si>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</si>
  <si>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</si>
  <si>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</si>
  <si>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</si>
  <si>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</si>
  <si>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</si>
  <si>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</si>
  <si>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</si>
  <si>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</si>
  <si>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</si>
  <si>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</si>
  <si>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</si>
  <si>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</si>
  <si>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</si>
  <si>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</si>
  <si>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</si>
  <si>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</si>
  <si>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</si>
  <si>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</si>
  <si>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</si>
  <si>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</si>
  <si>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</si>
  <si>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</si>
  <si>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</si>
  <si>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</si>
  <si>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</si>
  <si>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</si>
  <si>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</si>
  <si>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</si>
  <si>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</si>
  <si>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</si>
  <si>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</si>
  <si>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</si>
  <si>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</si>
  <si>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</si>
  <si>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</si>
  <si>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</si>
  <si>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</si>
  <si>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</si>
  <si>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</si>
  <si>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</si>
  <si>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</si>
  <si>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</si>
  <si>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</si>
  <si>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</si>
  <si>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</si>
  <si>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</si>
  <si>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</si>
  <si>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</si>
  <si>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</si>
  <si>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</si>
  <si>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</si>
  <si>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</si>
  <si>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</si>
  <si>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</si>
  <si>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</si>
  <si>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</si>
  <si>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</si>
  <si>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</si>
  <si>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</si>
  <si>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</si>
  <si>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</si>
  <si>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</si>
  <si>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</si>
  <si>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</si>
  <si>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</si>
  <si>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</si>
  <si>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</si>
  <si>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</si>
  <si>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</si>
  <si>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</si>
  <si>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</si>
  <si>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</si>
  <si>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</si>
  <si>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</si>
  <si>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</si>
  <si>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</si>
  <si>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</si>
  <si>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</si>
  <si>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</si>
  <si>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</si>
  <si>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</si>
  <si>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</si>
  <si>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</si>
  <si>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</si>
  <si>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</si>
  <si>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</si>
  <si>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</si>
  <si>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</si>
  <si>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</si>
  <si>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</si>
  <si>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</si>
  <si>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</si>
  <si>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</si>
  <si>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</si>
  <si>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</si>
  <si>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</si>
  <si>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</si>
  <si>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</si>
  <si>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</si>
  <si>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</si>
  <si>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</si>
  <si>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</si>
  <si>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</si>
  <si>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</si>
  <si>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</si>
  <si>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</si>
  <si>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</si>
  <si>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</si>
  <si>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</si>
  <si>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</si>
  <si>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</si>
  <si>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</si>
  <si>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</si>
  <si>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</si>
  <si>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</si>
  <si>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</si>
  <si>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</si>
  <si>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</si>
  <si>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</si>
  <si>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</si>
  <si>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</si>
  <si>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</si>
  <si>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</si>
  <si>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</si>
  <si>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</si>
  <si>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</si>
  <si>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</si>
  <si>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</si>
  <si>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</si>
  <si>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</si>
  <si>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</si>
  <si>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</si>
  <si>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</si>
  <si>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</si>
  <si>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</si>
  <si>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</si>
  <si>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</si>
  <si>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</si>
  <si>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</si>
  <si>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</si>
  <si>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</si>
  <si>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</si>
  <si>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</si>
  <si>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</si>
  <si>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</si>
  <si>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</si>
  <si>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</si>
  <si>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</si>
  <si>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</si>
  <si>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</si>
  <si>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</si>
  <si>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</si>
  <si>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</si>
  <si>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</si>
  <si>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</si>
  <si>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</si>
  <si>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</si>
  <si>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</si>
  <si>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</si>
  <si>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</si>
  <si>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</si>
  <si>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</si>
  <si>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</si>
  <si>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</si>
  <si>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</si>
  <si>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</si>
  <si>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</si>
  <si>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</si>
  <si>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</si>
  <si>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</si>
  <si>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</si>
  <si>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</si>
  <si>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</si>
  <si>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</si>
  <si>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</si>
  <si>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</si>
  <si>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</si>
  <si>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</si>
  <si>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</si>
  <si>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</si>
  <si>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</si>
  <si>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</si>
  <si>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</si>
  <si>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</si>
  <si>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</si>
  <si>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</si>
  <si>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</si>
  <si>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</si>
  <si>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</si>
  <si>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</si>
  <si>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</si>
  <si>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</si>
  <si>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</si>
  <si>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</si>
  <si>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</si>
  <si>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</si>
  <si>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</si>
  <si>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</si>
  <si>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</si>
  <si>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</si>
  <si>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</si>
  <si>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</si>
  <si>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</si>
  <si>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</si>
  <si>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</si>
  <si>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</si>
  <si>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</si>
  <si>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</si>
  <si>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</si>
  <si>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</si>
  <si>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</si>
  <si>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</si>
  <si>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</si>
  <si>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</si>
  <si>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</si>
  <si>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</si>
  <si>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</si>
  <si>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</si>
  <si>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</si>
  <si>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</si>
  <si>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</si>
  <si>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</si>
  <si>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</si>
  <si>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</si>
  <si>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</si>
  <si>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</si>
  <si>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</si>
  <si>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</si>
  <si>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</si>
  <si>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</si>
  <si>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</si>
  <si>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</si>
  <si>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</si>
  <si>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</si>
  <si>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</si>
  <si>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</si>
  <si>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</si>
  <si>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</si>
  <si>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</si>
  <si>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</si>
  <si>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</si>
  <si>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</si>
  <si>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</si>
  <si>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</si>
  <si>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</si>
  <si>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</si>
  <si>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</si>
  <si>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</si>
  <si>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</si>
  <si>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</si>
  <si>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</si>
  <si>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</si>
  <si>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</si>
  <si>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</si>
  <si>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</si>
  <si>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</si>
  <si>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</si>
  <si>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</si>
  <si>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</si>
  <si>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</si>
  <si>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</si>
  <si>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</si>
  <si>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</si>
  <si>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</si>
  <si>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</si>
  <si>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</si>
  <si>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</si>
  <si>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</si>
  <si>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</si>
  <si>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</si>
  <si>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</si>
  <si>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</si>
  <si>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</si>
  <si>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</si>
  <si>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</si>
  <si>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</si>
  <si>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</si>
  <si>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</si>
  <si>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</si>
  <si>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</si>
  <si>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</si>
  <si>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</si>
  <si>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</si>
  <si>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</si>
  <si>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</si>
  <si>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</si>
  <si>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</si>
  <si>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</si>
  <si>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</si>
  <si>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</si>
  <si>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</si>
  <si>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</si>
  <si>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</si>
  <si>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</si>
  <si>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</si>
  <si>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</si>
  <si>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</si>
  <si>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</si>
  <si>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</si>
  <si>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</si>
  <si>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</si>
  <si>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</si>
  <si>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</si>
  <si>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</si>
  <si>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</si>
  <si>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</si>
  <si>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</si>
  <si>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</si>
  <si>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</si>
  <si>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</si>
  <si>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</si>
  <si>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</si>
  <si>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</si>
  <si>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</si>
  <si>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</si>
  <si>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</si>
  <si>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</si>
  <si>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</si>
  <si>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</si>
  <si>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</si>
  <si>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</si>
  <si>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</si>
  <si>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</si>
  <si>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</si>
  <si>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</si>
  <si>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</si>
  <si>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</si>
  <si>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</si>
  <si>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</si>
  <si>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</si>
  <si>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</si>
  <si>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</si>
  <si>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</si>
  <si>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</si>
  <si>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</si>
  <si>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</si>
  <si>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</si>
  <si>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</si>
  <si>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</si>
  <si>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</si>
  <si>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</si>
  <si>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</si>
  <si>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</si>
  <si>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</si>
  <si>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</si>
  <si>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</si>
  <si>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</si>
  <si>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</si>
  <si>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</si>
  <si>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</si>
  <si>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</si>
  <si>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</si>
  <si>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</si>
  <si>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</si>
  <si>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</si>
  <si>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</si>
  <si>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</si>
  <si>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</si>
  <si>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</si>
  <si>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</si>
  <si>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</si>
  <si>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</si>
  <si>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</si>
  <si>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</si>
  <si>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</si>
  <si>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</si>
  <si>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</si>
  <si>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</si>
  <si>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</si>
  <si>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</si>
  <si>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</si>
  <si>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</si>
  <si>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</si>
  <si>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</si>
  <si>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</si>
  <si>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</si>
  <si>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</si>
  <si>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</si>
  <si>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</si>
  <si>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</si>
  <si>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</si>
  <si>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</si>
  <si>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</si>
  <si>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</si>
  <si>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</si>
  <si>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</si>
  <si>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</si>
  <si>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</si>
  <si>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</si>
  <si>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</si>
  <si>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</si>
  <si>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</si>
  <si>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</si>
  <si>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</si>
  <si>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</si>
  <si>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</si>
  <si>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</si>
  <si>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</si>
  <si>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</si>
  <si>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</si>
  <si>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</si>
  <si>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</si>
  <si>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</si>
  <si>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</si>
  <si>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</si>
  <si>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</si>
  <si>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</si>
  <si>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</si>
  <si>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</si>
  <si>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</si>
  <si>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</si>
  <si>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</si>
  <si>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</si>
  <si>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</si>
  <si>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</si>
  <si>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</si>
  <si>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</si>
  <si>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</si>
  <si>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</si>
  <si>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</si>
  <si>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</si>
  <si>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</si>
  <si>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</si>
  <si>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</si>
  <si>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</si>
  <si>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</si>
  <si>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</si>
  <si>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</si>
  <si>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</si>
  <si>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</si>
  <si>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</si>
  <si>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</si>
  <si>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</si>
  <si>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</si>
  <si>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</si>
  <si>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</si>
  <si>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</si>
  <si>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</si>
  <si>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</si>
  <si>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</si>
  <si>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</si>
  <si>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</si>
  <si>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</si>
  <si>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</si>
  <si>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</si>
  <si>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</si>
  <si>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</si>
  <si>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</si>
  <si>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</si>
  <si>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</si>
  <si>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</si>
  <si>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</si>
  <si>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</si>
  <si>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</si>
  <si>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</si>
  <si>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</si>
  <si>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</si>
  <si>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</si>
  <si>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</si>
  <si>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</si>
  <si>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</si>
  <si>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</si>
  <si>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</si>
  <si>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</si>
  <si>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</si>
  <si>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</si>
  <si>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</si>
  <si>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</si>
  <si>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</si>
  <si>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</si>
  <si>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</si>
  <si>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</si>
  <si>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</si>
  <si>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</si>
  <si>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</si>
  <si>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</si>
  <si>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</si>
  <si>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</si>
  <si>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</si>
  <si>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</si>
  <si>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</si>
  <si>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</si>
  <si>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</si>
  <si>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</si>
  <si>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</si>
  <si>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</si>
  <si>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</si>
  <si>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</si>
  <si>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</si>
  <si>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</si>
  <si>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</si>
  <si>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</si>
  <si>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</si>
  <si>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</si>
  <si>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</si>
  <si>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</si>
  <si>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</si>
  <si>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</si>
  <si>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</si>
  <si>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</si>
  <si>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</si>
  <si>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</si>
  <si>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</si>
  <si>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</si>
  <si>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</si>
  <si>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</si>
  <si>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</si>
  <si>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</si>
  <si>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</si>
  <si>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</si>
  <si>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</si>
  <si>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</si>
  <si>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</si>
  <si>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</si>
  <si>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</si>
  <si>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</si>
  <si>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</si>
  <si>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</si>
  <si>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</si>
  <si>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</si>
  <si>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</si>
  <si>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</si>
  <si>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</si>
  <si>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</si>
  <si>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</si>
  <si>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</si>
  <si>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</si>
  <si>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</si>
  <si>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</si>
  <si>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</si>
  <si>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</si>
  <si>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</si>
  <si>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</si>
  <si>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</si>
  <si>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</si>
  <si>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</si>
  <si>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</si>
  <si>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</si>
  <si>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</si>
  <si>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</si>
  <si>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</si>
  <si>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</si>
  <si>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</si>
  <si>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</si>
  <si>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</si>
  <si>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</si>
  <si>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</si>
  <si>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</si>
  <si>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</si>
  <si>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</si>
  <si>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</si>
  <si>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</si>
  <si>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</si>
  <si>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</si>
  <si>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</si>
  <si>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</si>
  <si>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</si>
  <si>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</si>
  <si>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</si>
  <si>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</si>
  <si>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</si>
  <si>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</si>
  <si>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</si>
  <si>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</si>
  <si>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</si>
  <si>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</si>
  <si>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</si>
  <si>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</si>
  <si>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</si>
  <si>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</si>
  <si>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</si>
  <si>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</si>
  <si>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</si>
  <si>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</si>
  <si>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</si>
  <si>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</si>
  <si>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</si>
  <si>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</si>
  <si>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</si>
  <si>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</si>
  <si>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</si>
  <si>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</si>
  <si>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</si>
  <si>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</si>
  <si>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</si>
  <si>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</si>
  <si>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</si>
  <si>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</si>
  <si>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</si>
  <si>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</si>
  <si>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</si>
  <si>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</si>
  <si>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</si>
  <si>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</si>
  <si>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</si>
  <si>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</si>
  <si>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</si>
  <si>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</si>
  <si>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</si>
  <si>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</si>
  <si>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</si>
  <si>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</si>
  <si>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</si>
  <si>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</si>
  <si>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</si>
  <si>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</si>
  <si>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</si>
  <si>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</si>
  <si>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</si>
  <si>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</si>
  <si>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</si>
  <si>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</si>
  <si>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</si>
  <si>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</si>
  <si>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</si>
  <si>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</si>
  <si>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</si>
  <si>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</si>
  <si>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</si>
  <si>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</si>
  <si>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</si>
  <si>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</si>
  <si>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</si>
  <si>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</si>
  <si>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</si>
  <si>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</si>
  <si>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</si>
  <si>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</si>
  <si>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</si>
  <si>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</si>
  <si>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</si>
  <si>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</si>
  <si>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</si>
  <si>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</si>
  <si>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</si>
  <si>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</si>
  <si>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</si>
  <si>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</si>
  <si>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</si>
  <si>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</si>
  <si>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</si>
  <si>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</si>
  <si>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</si>
  <si>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</si>
  <si>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</si>
  <si>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</si>
  <si>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</si>
  <si>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</si>
  <si>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</si>
  <si>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</si>
  <si>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</si>
  <si>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</si>
  <si>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</si>
  <si>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</si>
  <si>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</si>
  <si>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</si>
  <si>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</si>
  <si>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</si>
  <si>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</si>
  <si>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</si>
  <si>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</si>
  <si>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</si>
  <si>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</si>
  <si>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</si>
  <si>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</si>
  <si>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</si>
  <si>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</si>
  <si>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</si>
  <si>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</si>
  <si>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</si>
  <si>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</si>
  <si>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</si>
  <si>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</si>
  <si>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</si>
  <si>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</si>
  <si>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</si>
  <si>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</si>
  <si>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</si>
  <si>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</si>
  <si>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</si>
  <si>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</si>
  <si>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</si>
  <si>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</si>
  <si>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</si>
  <si>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</si>
  <si>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</si>
  <si>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</si>
  <si>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</si>
  <si>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</si>
  <si>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</si>
  <si>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</si>
  <si>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</si>
  <si>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</si>
  <si>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</si>
  <si>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</si>
  <si>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</si>
  <si>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</si>
  <si>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</si>
  <si>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</si>
  <si>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</si>
  <si>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</si>
  <si>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</si>
  <si>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</si>
  <si>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</si>
  <si>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</si>
  <si>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</si>
  <si>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</si>
  <si>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</si>
  <si>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</si>
  <si>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</si>
  <si>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</si>
  <si>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</si>
  <si>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</si>
  <si>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</si>
  <si>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</si>
  <si>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</si>
  <si>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</si>
  <si>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</si>
  <si>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</si>
  <si>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</si>
  <si>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</si>
  <si>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</si>
  <si>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</si>
  <si>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</si>
  <si>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</si>
  <si>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</si>
  <si>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</si>
  <si>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</si>
  <si>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</si>
  <si>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</si>
  <si>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</si>
  <si>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</si>
  <si>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</si>
  <si>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</si>
  <si>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</si>
  <si>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</si>
  <si>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</si>
  <si>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</si>
  <si>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</si>
  <si>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</si>
  <si>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</si>
  <si>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</si>
  <si>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</si>
  <si>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</si>
  <si>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</si>
  <si>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</si>
  <si>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</si>
  <si>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</si>
  <si>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</si>
  <si>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</si>
  <si>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</si>
  <si>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</si>
  <si>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</si>
  <si>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</si>
  <si>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</si>
  <si>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</si>
  <si>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</si>
  <si>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</si>
  <si>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</si>
  <si>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</si>
  <si>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</si>
  <si>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</si>
  <si>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</si>
  <si>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</si>
  <si>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</si>
  <si>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</si>
  <si>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</si>
  <si>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</si>
  <si>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</si>
  <si>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</si>
  <si>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</si>
  <si>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</si>
  <si>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</si>
  <si>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</si>
  <si>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</si>
  <si>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</si>
  <si>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</si>
  <si>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</si>
  <si>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</si>
  <si>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</si>
  <si>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</si>
  <si>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</si>
  <si>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</si>
  <si>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</si>
  <si>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</si>
  <si>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</si>
  <si>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</si>
  <si>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</si>
  <si>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</si>
  <si>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</si>
  <si>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</si>
  <si>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</si>
  <si>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</si>
  <si>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</si>
  <si>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</si>
  <si>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</si>
  <si>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</si>
  <si>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</si>
  <si>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</si>
  <si>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</si>
  <si>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</si>
  <si>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</si>
  <si>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</si>
  <si>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</si>
  <si>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</si>
  <si>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</si>
  <si>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</si>
  <si>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</si>
  <si>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</si>
  <si>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</si>
  <si>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</si>
  <si>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</si>
  <si>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</si>
  <si>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</si>
  <si>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</si>
  <si>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</si>
  <si>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</si>
  <si>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</si>
  <si>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</si>
  <si>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</si>
  <si>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</si>
  <si>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</si>
  <si>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</si>
  <si>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</si>
  <si>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</si>
  <si>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</si>
  <si>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</si>
  <si>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</si>
  <si>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</si>
  <si>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</si>
  <si>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</si>
  <si>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</si>
  <si>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</si>
  <si>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</si>
  <si>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</si>
  <si>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</si>
  <si>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</si>
  <si>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</si>
  <si>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</si>
  <si>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</si>
  <si>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</si>
  <si>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</si>
  <si>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</si>
  <si>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</si>
  <si>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</si>
  <si>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</si>
  <si>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</si>
  <si>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</si>
  <si>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</si>
  <si>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</si>
  <si>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</si>
  <si>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</si>
  <si>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</si>
  <si>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</si>
  <si>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</si>
  <si>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</si>
  <si>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</si>
  <si>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</si>
  <si>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</si>
  <si>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</si>
  <si>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</si>
  <si>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</si>
  <si>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</si>
  <si>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</si>
  <si>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</si>
  <si>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</si>
  <si>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</si>
  <si>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</si>
  <si>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</si>
  <si>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</si>
  <si>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</si>
  <si>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</si>
  <si>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</si>
  <si>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</si>
  <si>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</si>
  <si>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</si>
  <si>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</si>
  <si>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</si>
  <si>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</si>
  <si>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</si>
  <si>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</si>
  <si>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</si>
  <si>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</si>
  <si>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</si>
  <si>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</si>
  <si>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</si>
  <si>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</si>
  <si>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</si>
  <si>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</si>
  <si>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</si>
  <si>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</si>
  <si>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</si>
  <si>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</si>
  <si>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</si>
  <si>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</si>
  <si>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</si>
  <si>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</si>
  <si>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</si>
  <si>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</si>
  <si>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</si>
  <si>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</si>
  <si>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</si>
  <si>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</si>
  <si>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</si>
  <si>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</si>
  <si>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</si>
  <si>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</si>
  <si>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</si>
  <si>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</si>
  <si>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</si>
  <si>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</si>
  <si>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</si>
  <si>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</si>
  <si>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</si>
  <si>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</si>
  <si>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</si>
  <si>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</si>
  <si>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</si>
  <si>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</si>
  <si>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</si>
  <si>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</si>
  <si>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</si>
  <si>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</si>
  <si>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</si>
  <si>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</si>
  <si>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</si>
  <si>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</si>
  <si>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</si>
  <si>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</si>
  <si>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</si>
  <si>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</si>
  <si>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</si>
  <si>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</si>
  <si>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</si>
  <si>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</si>
  <si>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</si>
  <si>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</si>
  <si>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</si>
  <si>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</si>
  <si>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</si>
  <si>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</si>
  <si>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</si>
  <si>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</si>
  <si>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</si>
  <si>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</si>
  <si>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</si>
  <si>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</si>
  <si>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</si>
  <si>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</si>
  <si>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</si>
  <si>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</si>
  <si>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</si>
  <si>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</si>
  <si>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</si>
  <si>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</si>
  <si>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</si>
  <si>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</si>
  <si>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</si>
  <si>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</si>
  <si>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</si>
  <si>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</si>
  <si>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</si>
  <si>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</si>
  <si>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</si>
  <si>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</si>
  <si>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</si>
  <si>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</si>
  <si>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</si>
  <si>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</si>
  <si>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</si>
  <si>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</si>
  <si>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</si>
  <si>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</si>
  <si>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</si>
  <si>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</si>
  <si>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</si>
  <si>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</si>
  <si>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</si>
  <si>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</si>
  <si>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</si>
  <si>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</si>
  <si>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</si>
  <si>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</si>
  <si>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</si>
  <si>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</si>
  <si>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</si>
  <si>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</si>
  <si>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</si>
  <si>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</si>
  <si>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</si>
  <si>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</si>
  <si>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</si>
  <si>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</si>
  <si>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</si>
  <si>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</si>
  <si>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</si>
  <si>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</si>
  <si>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</si>
  <si>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</si>
  <si>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</si>
  <si>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</si>
  <si>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</si>
  <si>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</si>
  <si>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</si>
  <si>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</si>
  <si>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</si>
  <si>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</si>
  <si>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</si>
  <si>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</si>
  <si>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</si>
  <si>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</si>
  <si>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</si>
  <si>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</si>
  <si>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</si>
  <si>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</si>
  <si>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</si>
  <si>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</si>
  <si>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</si>
  <si>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</si>
  <si>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</si>
  <si>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</si>
  <si>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</si>
  <si>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</si>
  <si>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</si>
  <si>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</si>
  <si>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</si>
  <si>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</si>
  <si>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</si>
  <si>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</si>
  <si>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</si>
  <si>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</si>
  <si>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</si>
  <si>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</si>
  <si>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</si>
  <si>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</si>
  <si>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</si>
  <si>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</si>
  <si>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</si>
  <si>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</si>
  <si>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</si>
  <si>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</si>
  <si>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</si>
  <si>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</si>
  <si>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</si>
  <si>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</si>
  <si>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</si>
  <si>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</si>
  <si>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</si>
  <si>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</si>
  <si>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</si>
  <si>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</si>
  <si>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</si>
  <si>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</si>
  <si>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</si>
  <si>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</si>
  <si>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</si>
  <si>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</si>
  <si>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</si>
  <si>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</si>
  <si>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</si>
  <si>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</si>
  <si>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</si>
  <si>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</si>
  <si>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</si>
  <si>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</si>
  <si>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</si>
  <si>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</si>
  <si>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</si>
  <si>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</si>
  <si>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</si>
  <si>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</si>
  <si>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</si>
  <si>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</si>
  <si>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</si>
  <si>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</si>
  <si>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</si>
  <si>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</si>
  <si>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</si>
  <si>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</si>
  <si>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</si>
  <si>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</si>
  <si>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</si>
  <si>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</si>
  <si>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</si>
  <si>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</si>
  <si>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</si>
  <si>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</si>
  <si>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</si>
  <si>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</si>
  <si>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</si>
  <si>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</si>
  <si>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</si>
  <si>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</si>
  <si>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</si>
  <si>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</si>
  <si>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</si>
  <si>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</si>
  <si>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</si>
  <si>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</si>
  <si>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</si>
  <si>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</si>
  <si>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</si>
  <si>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</si>
  <si>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</si>
  <si>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</si>
  <si>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</si>
  <si>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</si>
  <si>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</si>
  <si>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</si>
  <si>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</si>
  <si>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</si>
  <si>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</si>
  <si>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</si>
  <si>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</si>
  <si>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</si>
  <si>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</si>
  <si>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</si>
  <si>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</si>
  <si>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</si>
  <si>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</si>
  <si>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</si>
  <si>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</si>
  <si>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</si>
  <si>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</si>
  <si>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</si>
  <si>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</si>
  <si>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</si>
  <si>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</si>
  <si>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</si>
  <si>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</si>
  <si>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</si>
  <si>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</si>
  <si>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</si>
  <si>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</si>
  <si>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</si>
  <si>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</si>
  <si>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</si>
  <si>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</si>
  <si>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</si>
  <si>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</si>
  <si>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</si>
  <si>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</si>
  <si>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</si>
  <si>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</si>
  <si>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</si>
  <si>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</si>
  <si>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</si>
  <si>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</si>
  <si>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</si>
  <si>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</si>
  <si>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</si>
  <si>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</si>
  <si>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</si>
  <si>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</si>
  <si>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</si>
  <si>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</si>
  <si>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</si>
  <si>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</si>
  <si>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</si>
  <si>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</si>
  <si>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</si>
  <si>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</si>
  <si>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</si>
  <si>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</si>
  <si>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</si>
  <si>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</si>
  <si>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</si>
  <si>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</si>
  <si>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</si>
  <si>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</si>
  <si>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</si>
  <si>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</si>
  <si>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</si>
  <si>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</si>
  <si>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</si>
  <si>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</si>
  <si>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</si>
  <si>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</si>
  <si>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</si>
  <si>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</si>
  <si>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</si>
  <si>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</si>
  <si>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</si>
  <si>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</si>
  <si>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</si>
  <si>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</si>
  <si>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</si>
  <si>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</si>
  <si>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</si>
  <si>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</si>
  <si>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</si>
  <si>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</si>
  <si>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</si>
  <si>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</si>
  <si>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</si>
  <si>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</si>
  <si>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</si>
  <si>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</si>
  <si>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</si>
  <si>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</si>
  <si>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</si>
  <si>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</si>
  <si>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</si>
  <si>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</si>
  <si>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</si>
  <si>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</si>
  <si>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</si>
  <si>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</si>
  <si>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</si>
  <si>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</si>
  <si>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</si>
  <si>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</si>
  <si>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</si>
  <si>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</si>
  <si>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</si>
  <si>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</si>
  <si>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</si>
  <si>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</si>
  <si>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</si>
  <si>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</si>
  <si>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</si>
  <si>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</si>
  <si>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</si>
  <si>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</si>
  <si>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</si>
  <si>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</si>
  <si>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</si>
  <si>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</si>
  <si>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</si>
  <si>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</si>
  <si>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</si>
  <si>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</si>
  <si>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</si>
  <si>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</si>
  <si>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</si>
  <si>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</si>
  <si>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</si>
  <si>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</si>
  <si>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</si>
  <si>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</si>
  <si>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</si>
  <si>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</si>
  <si>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</si>
  <si>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</si>
  <si>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</si>
  <si>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</si>
  <si>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</si>
  <si>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</si>
  <si>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</si>
  <si>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</si>
  <si>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</si>
  <si>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</si>
  <si>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</si>
  <si>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</si>
  <si>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</si>
  <si>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</si>
  <si>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</si>
  <si>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</si>
  <si>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</si>
  <si>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</si>
  <si>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</si>
  <si>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</si>
  <si>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</si>
  <si>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</si>
  <si>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</si>
  <si>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</si>
  <si>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</si>
  <si>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</si>
  <si>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</si>
  <si>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</si>
  <si>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</si>
  <si>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</si>
  <si>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</si>
  <si>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</si>
  <si>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</si>
  <si>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</si>
  <si>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</si>
  <si>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</si>
  <si>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</si>
  <si>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</si>
  <si>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</si>
  <si>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</si>
  <si>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</si>
  <si>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</si>
  <si>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</si>
  <si>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</si>
  <si>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</si>
  <si>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</si>
  <si>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</si>
  <si>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</si>
  <si>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</si>
  <si>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</si>
  <si>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</si>
  <si>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</si>
  <si>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</si>
  <si>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</si>
  <si>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</si>
  <si>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</si>
  <si>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</si>
  <si>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</si>
  <si>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</si>
  <si>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</si>
  <si>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</si>
  <si>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</si>
  <si>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</si>
  <si>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</si>
  <si>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</si>
  <si>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</si>
  <si>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</si>
  <si>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</si>
  <si>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</si>
  <si>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</si>
  <si>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</si>
  <si>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</si>
  <si>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</si>
  <si>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</si>
  <si>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</si>
  <si>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</si>
  <si>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</si>
  <si>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</si>
  <si>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</si>
  <si>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</si>
  <si>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</si>
  <si>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</si>
  <si>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</si>
  <si>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</si>
  <si>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</si>
  <si>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</si>
  <si>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</si>
  <si>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</si>
  <si>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</si>
  <si>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</si>
  <si>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</si>
  <si>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</si>
  <si>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</si>
  <si>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</si>
  <si>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</si>
  <si>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</si>
  <si>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</si>
  <si>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</si>
  <si>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</si>
  <si>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</si>
  <si>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</si>
  <si>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</si>
  <si>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</si>
  <si>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</si>
  <si>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</si>
  <si>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</si>
  <si>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</si>
  <si>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</si>
  <si>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</si>
  <si>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</si>
  <si>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</si>
  <si>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</si>
  <si>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</si>
  <si>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</si>
  <si>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</si>
  <si>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</si>
  <si>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</si>
  <si>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</si>
  <si>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</si>
  <si>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</si>
  <si>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</si>
  <si>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</si>
  <si>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</si>
  <si>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</si>
  <si>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</si>
  <si>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</si>
  <si>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</si>
  <si>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</si>
  <si>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</si>
  <si>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</si>
  <si>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</si>
  <si>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</si>
  <si>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</si>
  <si>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</si>
  <si>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</si>
  <si>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</si>
  <si>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</si>
  <si>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</si>
  <si>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</si>
  <si>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</si>
  <si>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</si>
  <si>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</si>
  <si>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</si>
  <si>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</si>
  <si>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</si>
  <si>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</si>
  <si>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</si>
  <si>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</si>
  <si>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</si>
  <si>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</si>
  <si>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</si>
  <si>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</si>
  <si>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</si>
  <si>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</si>
  <si>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</si>
  <si>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</si>
  <si>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</si>
  <si>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</si>
  <si>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</si>
  <si>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</si>
  <si>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</si>
  <si>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</si>
  <si>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</si>
  <si>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</si>
  <si>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</si>
  <si>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</si>
  <si>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</si>
  <si>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</si>
  <si>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</si>
  <si>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</si>
  <si>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</si>
  <si>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</si>
  <si>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</si>
  <si>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</si>
  <si>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</si>
  <si>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</si>
  <si>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</si>
  <si>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</si>
  <si>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</si>
  <si>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</si>
  <si>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</si>
  <si>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</si>
  <si>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</si>
  <si>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</si>
  <si>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</si>
  <si>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</si>
  <si>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</si>
  <si>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</si>
  <si>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</si>
  <si>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</si>
  <si>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</si>
  <si>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</si>
  <si>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</si>
  <si>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</si>
  <si>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</si>
  <si>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</si>
  <si>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</si>
  <si>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</si>
  <si>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</si>
  <si>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</si>
  <si>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</si>
  <si>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</si>
  <si>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</si>
  <si>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</si>
  <si>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</si>
  <si>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</si>
  <si>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</si>
  <si>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</si>
  <si>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</si>
  <si>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</si>
  <si>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</si>
  <si>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</si>
  <si>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</si>
  <si>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</si>
  <si>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</si>
  <si>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</si>
  <si>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</si>
  <si>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</si>
  <si>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</si>
  <si>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</si>
  <si>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</si>
  <si>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</si>
  <si>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</si>
  <si>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</si>
  <si>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</si>
  <si>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</si>
  <si>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</si>
  <si>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</si>
  <si>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</si>
  <si>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</si>
  <si>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</si>
  <si>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</si>
  <si>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</si>
  <si>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</si>
  <si>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</si>
  <si>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</si>
  <si>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</si>
  <si>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</si>
  <si>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</si>
  <si>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</si>
  <si>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</si>
  <si>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</si>
  <si>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</si>
  <si>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</si>
  <si>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</si>
  <si>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</si>
  <si>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</si>
  <si>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</si>
  <si>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</si>
  <si>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</si>
  <si>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</si>
  <si>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</si>
  <si>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</si>
  <si>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</si>
  <si>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</si>
  <si>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</si>
  <si>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</si>
  <si>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</si>
  <si>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</si>
  <si>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</si>
  <si>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</si>
  <si>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</si>
  <si>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</si>
  <si>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</si>
  <si>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</si>
  <si>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</si>
  <si>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</si>
  <si>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</si>
  <si>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</si>
  <si>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</si>
  <si>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</si>
  <si>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</si>
  <si>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</si>
  <si>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</si>
  <si>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</si>
  <si>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</si>
  <si>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</si>
  <si>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</si>
  <si>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</si>
  <si>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</si>
  <si>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</si>
  <si>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</si>
  <si>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</si>
  <si>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</si>
  <si>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</si>
  <si>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</si>
  <si>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</si>
  <si>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</si>
  <si>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</si>
  <si>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</si>
  <si>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</si>
  <si>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</si>
  <si>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</si>
  <si>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</si>
  <si>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</si>
  <si>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</si>
  <si>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</si>
  <si>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</si>
  <si>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</si>
  <si>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</si>
  <si>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</si>
  <si>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</si>
  <si>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</si>
  <si>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</si>
  <si>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</si>
  <si>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</si>
  <si>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</si>
  <si>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</si>
  <si>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</si>
  <si>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</si>
  <si>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</si>
  <si>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</si>
  <si>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</si>
  <si>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</si>
  <si>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</si>
  <si>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</si>
  <si>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</si>
  <si>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</si>
  <si>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</si>
  <si>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</si>
  <si>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</si>
  <si>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</si>
  <si>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</si>
  <si>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</si>
  <si>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</si>
  <si>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</si>
  <si>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</si>
  <si>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</si>
  <si>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</si>
  <si>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</si>
  <si>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</si>
  <si>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</si>
  <si>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</si>
  <si>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</si>
  <si>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</si>
  <si>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</si>
  <si>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</si>
  <si>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</si>
  <si>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</si>
  <si>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</si>
  <si>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</si>
  <si>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</si>
  <si>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</si>
  <si>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</si>
  <si>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</si>
  <si>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</si>
  <si>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</si>
  <si>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</si>
  <si>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</si>
  <si>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</si>
  <si>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</si>
  <si>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</si>
  <si>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</si>
  <si>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</si>
  <si>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</si>
  <si>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</si>
  <si>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</si>
  <si>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</si>
  <si>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</si>
  <si>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</si>
  <si>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</si>
  <si>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</si>
  <si>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</si>
  <si>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</si>
  <si>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</si>
  <si>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</si>
  <si>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</si>
  <si>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</si>
  <si>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</si>
  <si>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</si>
  <si>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</si>
  <si>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</si>
  <si>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</si>
  <si>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</si>
  <si>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</si>
  <si>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</si>
  <si>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</si>
  <si>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</si>
  <si>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</si>
  <si>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</si>
  <si>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</si>
  <si>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</si>
  <si>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</si>
  <si>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</si>
  <si>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</si>
  <si>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</si>
  <si>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</si>
  <si>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</si>
  <si>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</si>
  <si>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</si>
  <si>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</si>
  <si>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</si>
  <si>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</si>
  <si>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</si>
  <si>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</si>
  <si>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</si>
  <si>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</si>
  <si>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</si>
  <si>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</si>
  <si>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</si>
  <si>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</si>
  <si>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</si>
  <si>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</si>
  <si>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</si>
  <si>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</si>
  <si>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</si>
  <si>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</si>
  <si>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</si>
  <si>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</si>
  <si>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</si>
  <si>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</si>
  <si>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</si>
  <si>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</si>
  <si>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</si>
  <si>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</si>
  <si>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</si>
  <si>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</si>
  <si>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</si>
  <si>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</si>
  <si>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</si>
  <si>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</si>
  <si>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</si>
  <si>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</si>
  <si>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</si>
  <si>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</si>
  <si>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</si>
  <si>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</si>
  <si>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</si>
  <si>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</si>
  <si>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</si>
  <si>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</si>
  <si>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</si>
  <si>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</si>
  <si>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</si>
  <si>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</si>
  <si>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</si>
  <si>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</si>
  <si>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</si>
  <si>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</si>
  <si>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</si>
  <si>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</si>
  <si>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</si>
  <si>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</si>
  <si>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</si>
  <si>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</si>
  <si>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</si>
  <si>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</si>
  <si>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</si>
  <si>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</si>
  <si>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</si>
  <si>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</si>
  <si>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</si>
  <si>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</si>
  <si>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</si>
  <si>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</si>
  <si>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</si>
  <si>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</si>
  <si>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</si>
  <si>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</si>
  <si>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</si>
  <si>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</si>
  <si>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</si>
  <si>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</si>
  <si>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</si>
  <si>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</si>
  <si>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</si>
  <si>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</si>
  <si>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</si>
  <si>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</si>
  <si>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</si>
  <si>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</si>
  <si>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</si>
  <si>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</si>
  <si>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</si>
  <si>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</si>
  <si>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</si>
  <si>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</si>
  <si>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</si>
  <si>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</si>
  <si>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</si>
  <si>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</si>
  <si>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</si>
  <si>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</si>
  <si>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</si>
  <si>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</si>
  <si>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</si>
  <si>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</si>
  <si>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</si>
  <si>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</si>
  <si>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</si>
  <si>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</si>
  <si>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</si>
  <si>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</si>
  <si>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</si>
  <si>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</si>
  <si>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</si>
  <si>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</si>
  <si>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</si>
  <si>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</si>
  <si>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</si>
  <si>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</si>
  <si>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</si>
  <si>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</si>
  <si>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</si>
  <si>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</si>
  <si>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</si>
  <si>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</si>
  <si>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</si>
  <si>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</si>
  <si>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</si>
  <si>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</si>
  <si>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</si>
  <si>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</si>
  <si>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</si>
  <si>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</si>
  <si>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</si>
  <si>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</si>
  <si>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</si>
  <si>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</si>
  <si>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</si>
  <si>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</si>
  <si>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</si>
  <si>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</si>
  <si>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</si>
  <si>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</si>
  <si>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</si>
  <si>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</si>
  <si>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</si>
  <si>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</si>
  <si>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</si>
  <si>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</si>
  <si>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</si>
  <si>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</si>
  <si>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</si>
  <si>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</si>
  <si>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</si>
  <si>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</si>
  <si>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</si>
  <si>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</si>
  <si>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</si>
  <si>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</si>
  <si>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</si>
  <si>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</si>
  <si>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</si>
  <si>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</si>
  <si>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</si>
  <si>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</si>
  <si>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</si>
  <si>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</si>
  <si>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</si>
  <si>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</si>
  <si>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</si>
  <si>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</si>
  <si>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</si>
  <si>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</si>
  <si>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</si>
  <si>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</si>
  <si>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</si>
  <si>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</si>
  <si>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</si>
  <si>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</si>
  <si>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</si>
  <si>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</si>
  <si>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</si>
  <si>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</si>
  <si>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</si>
  <si>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</si>
  <si>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</si>
  <si>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</si>
  <si>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</si>
  <si>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</si>
  <si>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</si>
  <si>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</si>
  <si>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</si>
  <si>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</si>
  <si>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</si>
  <si>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</si>
  <si>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</si>
  <si>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</si>
  <si>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</si>
  <si>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</si>
  <si>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</si>
  <si>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</si>
  <si>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</si>
  <si>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</si>
  <si>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</si>
  <si>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</si>
  <si>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</si>
  <si>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</si>
  <si>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</si>
  <si>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</si>
  <si>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</si>
  <si>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</si>
  <si>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</si>
  <si>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</si>
  <si>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</si>
  <si>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</si>
  <si>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</si>
  <si>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</si>
  <si>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</si>
  <si>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</si>
  <si>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</si>
  <si>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</si>
  <si>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</si>
  <si>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</si>
  <si>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</si>
  <si>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</si>
  <si>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</si>
  <si>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</si>
  <si>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</si>
  <si>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</si>
  <si>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</si>
  <si>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</si>
  <si>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</si>
  <si>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</si>
  <si>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</si>
  <si>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</si>
  <si>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</si>
  <si>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</si>
  <si>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</si>
  <si>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</si>
  <si>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</si>
  <si>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</si>
  <si>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</si>
  <si>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</si>
  <si>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</si>
  <si>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</si>
  <si>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</si>
  <si>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</si>
  <si>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</si>
  <si>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</si>
  <si>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</si>
  <si>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</si>
  <si>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</si>
  <si>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</si>
  <si>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</si>
  <si>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</si>
  <si>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</si>
  <si>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</si>
  <si>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</si>
  <si>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</si>
  <si>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</si>
  <si>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</si>
  <si>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</si>
  <si>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</si>
  <si>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</si>
  <si>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</si>
  <si>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</si>
  <si>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</si>
  <si>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</si>
  <si>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</si>
  <si>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</si>
  <si>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</si>
  <si>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</si>
  <si>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</si>
  <si>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</si>
  <si>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</si>
  <si>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</si>
  <si>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</si>
  <si>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</si>
  <si>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</si>
  <si>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</si>
  <si>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</si>
  <si>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</si>
  <si>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</si>
  <si>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</si>
  <si>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</si>
  <si>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</si>
  <si>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</si>
  <si>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</si>
  <si>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</si>
  <si>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</si>
  <si>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</si>
  <si>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</si>
  <si>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</si>
  <si>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</si>
  <si>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</si>
  <si>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</si>
  <si>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</si>
  <si>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</si>
  <si>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</si>
  <si>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</si>
  <si>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</si>
  <si>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</si>
  <si>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</si>
  <si>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</si>
  <si>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</si>
  <si>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</si>
  <si>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</si>
  <si>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</si>
  <si>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</si>
  <si>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</si>
  <si>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</si>
  <si>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</si>
  <si>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</si>
  <si>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</si>
  <si>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</si>
  <si>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</si>
  <si>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</si>
  <si>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</si>
  <si>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</si>
  <si>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</si>
  <si>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</si>
  <si>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</si>
  <si>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</si>
  <si>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</si>
  <si>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</si>
  <si>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</si>
  <si>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</si>
  <si>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</si>
  <si>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</si>
  <si>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</si>
  <si>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</si>
  <si>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</si>
  <si>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</si>
  <si>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</si>
  <si>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</si>
  <si>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</si>
  <si>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</si>
  <si>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</si>
  <si>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</si>
  <si>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</si>
  <si>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</si>
  <si>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</si>
  <si>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</si>
  <si>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</si>
  <si>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</si>
  <si>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</si>
  <si>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</si>
  <si>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</si>
  <si>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</si>
  <si>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</si>
  <si>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</si>
  <si>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</si>
  <si>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</si>
  <si>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</si>
  <si>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</si>
  <si>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</si>
  <si>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</si>
  <si>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</si>
  <si>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</si>
  <si>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</si>
  <si>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</si>
  <si>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</si>
  <si>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</si>
  <si>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</si>
  <si>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</si>
  <si>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</si>
  <si>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</si>
  <si>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</si>
  <si>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</si>
  <si>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</si>
  <si>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</si>
  <si>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</si>
  <si>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</si>
  <si>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</si>
  <si>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</si>
  <si>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</si>
  <si>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</si>
  <si>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</si>
  <si>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</si>
  <si>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</si>
  <si>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</si>
  <si>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</si>
  <si>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</si>
  <si>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</si>
  <si>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</si>
  <si>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</si>
  <si>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</si>
  <si>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</si>
  <si>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</si>
  <si>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</si>
  <si>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</si>
  <si>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</si>
  <si>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</si>
  <si>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</si>
  <si>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</si>
  <si>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</si>
  <si>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</si>
  <si>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</si>
  <si>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</si>
  <si>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</si>
  <si>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</si>
  <si>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</si>
  <si>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</si>
  <si>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</si>
  <si>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</si>
  <si>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</si>
  <si>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</si>
  <si>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</si>
  <si>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</si>
  <si>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</si>
  <si>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</si>
  <si>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</si>
  <si>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</si>
  <si>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</si>
  <si>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</si>
  <si>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</si>
  <si>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</si>
  <si>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</si>
  <si>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</si>
  <si>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</si>
  <si>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</si>
  <si>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</si>
  <si>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</si>
  <si>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</si>
  <si>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</si>
  <si>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</si>
  <si>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</si>
  <si>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</si>
  <si>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</si>
  <si>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</si>
  <si>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</si>
  <si>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</si>
  <si>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</si>
  <si>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</si>
  <si>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</si>
  <si>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</si>
  <si>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</si>
  <si>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</si>
  <si>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</si>
  <si>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</si>
  <si>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</si>
  <si>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</si>
  <si>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</si>
  <si>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</si>
  <si>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</si>
  <si>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</si>
  <si>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</si>
  <si>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</si>
  <si>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</si>
  <si>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</si>
  <si>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</si>
  <si>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</si>
  <si>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</si>
  <si>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</si>
  <si>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</si>
  <si>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</si>
  <si>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</si>
  <si>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</si>
  <si>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</si>
  <si>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</si>
  <si>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</si>
  <si>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</si>
  <si>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</si>
  <si>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</si>
  <si>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</si>
  <si>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</si>
  <si>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</si>
  <si>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</si>
  <si>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</si>
  <si>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</si>
  <si>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</si>
  <si>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</si>
  <si>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</si>
  <si>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</si>
  <si>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</si>
  <si>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</si>
  <si>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</si>
  <si>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</si>
  <si>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</si>
  <si>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</si>
  <si>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</si>
  <si>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</si>
  <si>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</si>
  <si>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</si>
  <si>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</si>
  <si>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</si>
  <si>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</si>
  <si>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</si>
  <si>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</si>
  <si>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</si>
  <si>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</si>
  <si>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</si>
  <si>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</si>
  <si>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</si>
  <si>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</si>
  <si>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</si>
  <si>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</si>
  <si>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</si>
  <si>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</si>
  <si>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</si>
  <si>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</si>
  <si>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</si>
  <si>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</si>
  <si>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</si>
  <si>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</si>
  <si>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</si>
  <si>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</si>
  <si>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</si>
  <si>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</si>
  <si>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</si>
  <si>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</si>
  <si>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</si>
  <si>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</si>
  <si>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</si>
  <si>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</si>
  <si>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</si>
  <si>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</si>
  <si>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</si>
  <si>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</si>
  <si>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</si>
  <si>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</si>
  <si>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</si>
  <si>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</si>
  <si>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</si>
  <si>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</si>
  <si>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</si>
  <si>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</si>
  <si>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</si>
  <si>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</si>
  <si>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</si>
  <si>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</si>
  <si>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</si>
  <si>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</si>
  <si>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</si>
  <si>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</si>
  <si>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</si>
  <si>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</si>
  <si>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</si>
  <si>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</si>
  <si>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</si>
  <si>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</si>
  <si>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</si>
  <si>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</si>
  <si>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</si>
  <si>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</si>
  <si>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</si>
  <si>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</si>
  <si>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</si>
  <si>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</si>
  <si>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</si>
  <si>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</si>
  <si>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</si>
  <si>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</si>
  <si>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</si>
  <si>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</si>
  <si>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</si>
  <si>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</si>
  <si>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</si>
  <si>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</si>
  <si>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</si>
  <si>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</si>
  <si>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</si>
  <si>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</si>
  <si>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</si>
  <si>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</si>
  <si>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</si>
  <si>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</si>
  <si>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</si>
  <si>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</si>
  <si>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</si>
  <si>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</si>
  <si>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</si>
  <si>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</si>
  <si>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</si>
  <si>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</si>
  <si>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</si>
  <si>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</si>
  <si>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</si>
  <si>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</si>
  <si>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</si>
  <si>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</si>
  <si>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</si>
  <si>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</si>
  <si>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</si>
  <si>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</si>
  <si>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</si>
  <si>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</si>
  <si>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</si>
  <si>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</si>
  <si>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</si>
  <si>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</si>
  <si>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</si>
  <si>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</si>
  <si>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</si>
  <si>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</si>
  <si>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</si>
  <si>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</si>
  <si>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</si>
  <si>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</si>
  <si>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</si>
  <si>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</si>
  <si>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</si>
  <si>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</si>
  <si>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</si>
  <si>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</si>
  <si>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</si>
  <si>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</si>
  <si>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</si>
  <si>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</si>
  <si>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</si>
  <si>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</si>
  <si>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</si>
  <si>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</si>
  <si>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</si>
  <si>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</si>
  <si>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</si>
  <si>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</si>
  <si>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</si>
  <si>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</si>
  <si>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</si>
  <si>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</si>
  <si>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</si>
  <si>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</si>
  <si>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</si>
  <si>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</si>
  <si>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</si>
  <si>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</si>
  <si>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</si>
  <si>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</si>
  <si>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</si>
  <si>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</si>
  <si>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</si>
  <si>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</si>
  <si>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</si>
  <si>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</si>
  <si>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</si>
  <si>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</si>
  <si>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</si>
  <si>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</si>
  <si>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</si>
  <si>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</si>
  <si>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</si>
  <si>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</si>
  <si>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</si>
  <si>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</si>
  <si>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</si>
  <si>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</si>
  <si>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</si>
  <si>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</si>
  <si>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</si>
  <si>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</si>
  <si>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</si>
  <si>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</si>
  <si>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</si>
  <si>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</si>
  <si>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</si>
  <si>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</si>
  <si>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</si>
  <si>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</si>
  <si>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</si>
  <si>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</si>
  <si>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</si>
  <si>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</si>
  <si>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</si>
  <si>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</si>
  <si>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</si>
  <si>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</si>
  <si>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</si>
  <si>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</si>
  <si>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</si>
  <si>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</si>
  <si>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</si>
  <si>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</si>
  <si>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</si>
  <si>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</si>
  <si>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</si>
  <si>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</si>
  <si>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</si>
  <si>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</si>
  <si>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</si>
  <si>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</si>
  <si>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</si>
  <si>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</si>
  <si>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</si>
  <si>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</si>
  <si>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</si>
  <si>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</si>
  <si>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</si>
  <si>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</si>
  <si>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</si>
  <si>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</si>
  <si>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</si>
  <si>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</si>
  <si>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</si>
  <si>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</si>
  <si>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</si>
  <si>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</si>
  <si>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</si>
  <si>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</si>
  <si>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</si>
  <si>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</si>
  <si>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</si>
  <si>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</si>
  <si>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</si>
  <si>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</si>
  <si>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</si>
  <si>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</si>
  <si>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</si>
  <si>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</si>
  <si>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</si>
  <si>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</si>
  <si>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</si>
  <si>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</si>
  <si>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</si>
  <si>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</si>
  <si>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</si>
  <si>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</si>
  <si>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</si>
  <si>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</si>
  <si>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</si>
  <si>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</si>
  <si>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</si>
  <si>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</si>
  <si>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</si>
  <si>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</si>
  <si>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</si>
  <si>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</si>
  <si>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</si>
  <si>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</si>
  <si>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</si>
  <si>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</si>
  <si>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</si>
  <si>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</si>
  <si>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</si>
  <si>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</si>
  <si>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</si>
  <si>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</si>
  <si>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</si>
  <si>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</si>
  <si>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</si>
  <si>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</si>
  <si>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</si>
  <si>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</si>
  <si>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</si>
  <si>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</si>
  <si>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</si>
  <si>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</si>
  <si>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</si>
  <si>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</si>
  <si>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</si>
  <si>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</si>
  <si>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</si>
  <si>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</si>
  <si>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</si>
  <si>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</si>
  <si>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</si>
  <si>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</si>
  <si>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</si>
  <si>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</si>
  <si>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</si>
  <si>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</si>
  <si>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</si>
  <si>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</si>
  <si>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</si>
  <si>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</si>
  <si>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</si>
  <si>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</si>
  <si>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</si>
  <si>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</si>
  <si>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</si>
  <si>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</si>
  <si>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</si>
  <si>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</si>
  <si>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</si>
  <si>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</si>
  <si>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</si>
  <si>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</si>
  <si>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</si>
  <si>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</si>
  <si>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</si>
  <si>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</si>
  <si>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</si>
  <si>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</si>
  <si>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</si>
  <si>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</si>
  <si>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</si>
  <si>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</si>
  <si>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</si>
  <si>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</si>
  <si>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</si>
  <si>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</si>
  <si>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</si>
  <si>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</si>
  <si>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</si>
  <si>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</si>
  <si>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</si>
  <si>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</si>
  <si>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</si>
  <si>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</si>
  <si>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</si>
  <si>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</si>
  <si>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</si>
  <si>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</si>
  <si>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</si>
  <si>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</si>
  <si>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</si>
  <si>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</si>
  <si>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</si>
  <si>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</si>
  <si>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</si>
  <si>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</si>
  <si>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</si>
  <si>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</si>
  <si>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</si>
  <si>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</si>
  <si>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</si>
  <si>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</si>
  <si>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</si>
  <si>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</si>
  <si>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</si>
  <si>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</si>
  <si>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</si>
  <si>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</si>
  <si>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</si>
  <si>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</si>
  <si>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</si>
  <si>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</si>
  <si>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</si>
  <si>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</si>
  <si>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</si>
  <si>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</si>
  <si>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</si>
  <si>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</si>
  <si>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</si>
  <si>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</si>
  <si>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</si>
  <si>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</si>
  <si>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</si>
  <si>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</si>
  <si>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</si>
  <si>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</si>
  <si>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</si>
  <si>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</si>
  <si>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</si>
  <si>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</si>
  <si>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</si>
  <si>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</si>
  <si>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</si>
  <si>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</si>
  <si>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</si>
  <si>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</si>
  <si>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</si>
  <si>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</si>
  <si>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</si>
  <si>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</si>
  <si>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</si>
  <si>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</si>
  <si>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</si>
  <si>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</si>
  <si>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</si>
  <si>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</si>
  <si>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</si>
  <si>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</si>
  <si>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</si>
  <si>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</si>
  <si>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</si>
  <si>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</si>
  <si>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</si>
  <si>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</si>
  <si>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</si>
  <si>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</si>
  <si>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</si>
  <si>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</si>
  <si>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</si>
  <si>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</si>
  <si>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</si>
  <si>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</si>
  <si>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</si>
  <si>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</si>
  <si>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</si>
  <si>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</si>
  <si>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</si>
  <si>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</si>
  <si>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</si>
  <si>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</si>
  <si>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</si>
  <si>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</si>
  <si>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</si>
  <si>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</si>
  <si>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</si>
  <si>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</si>
  <si>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</si>
  <si>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</si>
  <si>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</si>
  <si>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</si>
  <si>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</si>
  <si>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</si>
  <si>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</si>
  <si>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</si>
  <si>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</si>
  <si>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</si>
  <si>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</si>
  <si>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</si>
  <si>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</si>
  <si>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</si>
  <si>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</si>
  <si>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</si>
  <si>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</si>
  <si>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</si>
  <si>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</si>
  <si>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</si>
  <si>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</si>
  <si>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</si>
  <si>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</si>
  <si>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</si>
  <si>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</si>
  <si>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</si>
  <si>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</si>
  <si>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</si>
  <si>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</si>
  <si>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</si>
  <si>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</si>
  <si>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</si>
  <si>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</si>
  <si>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</si>
  <si>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</si>
  <si>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</si>
  <si>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</si>
  <si>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</si>
  <si>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</si>
  <si>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</si>
  <si>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</si>
  <si>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</si>
  <si>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</si>
  <si>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</si>
  <si>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</si>
  <si>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</si>
  <si>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</si>
  <si>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</si>
  <si>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</si>
  <si>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</si>
  <si>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</si>
  <si>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</si>
  <si>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</si>
  <si>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</si>
  <si>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</si>
  <si>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</si>
  <si>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</si>
  <si>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</si>
  <si>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</si>
  <si>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</si>
  <si>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</si>
  <si>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</si>
  <si>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</si>
  <si>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</si>
  <si>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</si>
  <si>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</si>
  <si>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</si>
  <si>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</si>
  <si>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</si>
  <si>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</si>
  <si>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</si>
  <si>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</si>
  <si>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</si>
  <si>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</si>
  <si>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</si>
  <si>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</si>
  <si>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</si>
  <si>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</si>
  <si>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</si>
  <si>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</si>
  <si>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</si>
  <si>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</si>
  <si>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</si>
  <si>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</si>
  <si>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</si>
  <si>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</si>
  <si>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</si>
  <si>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</si>
  <si>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</si>
  <si>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</si>
  <si>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</si>
  <si>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</si>
  <si>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</si>
  <si>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</si>
  <si>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</si>
  <si>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</si>
  <si>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</si>
  <si>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</si>
  <si>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</si>
  <si>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</si>
  <si>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</si>
  <si>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</si>
  <si>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</si>
  <si>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</si>
  <si>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</si>
  <si>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</si>
  <si>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</si>
  <si>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</si>
  <si>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</si>
  <si>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</si>
  <si>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</si>
  <si>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</si>
  <si>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</si>
  <si>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</si>
  <si>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</si>
  <si>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</si>
  <si>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</si>
  <si>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</si>
  <si>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</si>
  <si>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</si>
  <si>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</si>
  <si>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</si>
  <si>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</si>
  <si>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</si>
  <si>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</si>
  <si>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</si>
  <si>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</si>
  <si>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</si>
  <si>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</si>
  <si>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</si>
  <si>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</si>
  <si>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</si>
  <si>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</si>
  <si>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</si>
  <si>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</si>
  <si>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</si>
  <si>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</si>
  <si>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</si>
  <si>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</si>
  <si>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</si>
  <si>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</si>
  <si>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</si>
  <si>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</si>
  <si>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</si>
  <si>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</si>
  <si>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</si>
  <si>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</si>
  <si>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</si>
  <si>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</si>
  <si>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</si>
  <si>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</si>
  <si>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</si>
  <si>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</si>
  <si>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</si>
  <si>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</si>
  <si>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</si>
  <si>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</si>
  <si>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</si>
  <si>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</si>
  <si>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</si>
  <si>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</si>
  <si>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</si>
  <si>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</si>
  <si>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</si>
  <si>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</si>
  <si>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</si>
  <si>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</si>
  <si>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</si>
  <si>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</si>
  <si>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</si>
  <si>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</si>
  <si>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</si>
  <si>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</si>
  <si>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</si>
  <si>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</si>
  <si>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</si>
  <si>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</si>
  <si>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</si>
  <si>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</si>
  <si>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</si>
  <si>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</si>
  <si>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</si>
  <si>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</si>
  <si>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</si>
  <si>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</si>
  <si>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</si>
  <si>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</si>
  <si>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</si>
  <si>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</si>
  <si>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</si>
  <si>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</si>
  <si>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</si>
  <si>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</si>
  <si>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</si>
  <si>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</si>
  <si>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</si>
  <si>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</si>
  <si>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</si>
  <si>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</si>
  <si>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</si>
  <si>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</si>
  <si>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</si>
  <si>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</si>
  <si>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</si>
  <si>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</si>
  <si>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</si>
  <si>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</si>
  <si>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</si>
  <si>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</si>
  <si>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</si>
  <si>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</si>
  <si>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</si>
  <si>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</si>
  <si>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</si>
  <si>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</si>
  <si>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</si>
  <si>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</si>
  <si>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</si>
  <si>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</si>
  <si>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</si>
  <si>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</si>
  <si>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</si>
  <si>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</si>
  <si>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</si>
  <si>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</si>
  <si>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</si>
  <si>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</si>
  <si>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</si>
  <si>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</si>
  <si>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</si>
  <si>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</si>
  <si>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</si>
  <si>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</si>
  <si>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</si>
  <si>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</si>
  <si>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</si>
  <si>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</si>
  <si>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</si>
  <si>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</si>
  <si>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</si>
  <si>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</si>
  <si>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</si>
  <si>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</si>
  <si>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</si>
  <si>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</si>
  <si>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</si>
  <si>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</si>
  <si>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</si>
  <si>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</si>
  <si>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</si>
  <si>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</si>
  <si>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</si>
  <si>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</si>
  <si>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</si>
  <si>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</si>
  <si>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</si>
  <si>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</si>
  <si>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</si>
  <si>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</si>
  <si>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</si>
  <si>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</si>
  <si>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</si>
  <si>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</si>
  <si>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</si>
  <si>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</si>
  <si>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</si>
  <si>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</si>
  <si>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</si>
  <si>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</si>
  <si>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</si>
  <si>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</si>
  <si>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</si>
  <si>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</si>
  <si>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</si>
  <si>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</si>
  <si>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</si>
  <si>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</si>
  <si>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</si>
  <si>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</si>
  <si>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</si>
  <si>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</si>
  <si>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</si>
  <si>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</si>
  <si>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</si>
  <si>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</si>
  <si>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</si>
  <si>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</si>
  <si>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</si>
  <si>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</si>
  <si>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</si>
  <si>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</si>
  <si>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</si>
  <si>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</si>
  <si>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</si>
  <si>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</si>
  <si>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</si>
  <si>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</si>
  <si>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</si>
  <si>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</si>
  <si>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</si>
  <si>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</si>
  <si>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</si>
  <si>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</si>
  <si>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</si>
  <si>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</si>
  <si>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</si>
  <si>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</si>
  <si>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</si>
  <si>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</si>
  <si>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</si>
  <si>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</si>
  <si>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</si>
  <si>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</si>
  <si>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</si>
  <si>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</si>
  <si>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</si>
  <si>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</si>
  <si>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</si>
  <si>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</si>
  <si>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</si>
  <si>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</si>
  <si>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</si>
  <si>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</si>
  <si>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</si>
  <si>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</si>
  <si>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</si>
  <si>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</si>
  <si>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</si>
  <si>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</si>
  <si>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</si>
  <si>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</si>
  <si>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</si>
  <si>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</si>
  <si>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</si>
  <si>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</si>
  <si>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</si>
  <si>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</si>
  <si>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</si>
  <si>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</si>
  <si>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</si>
  <si>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</si>
  <si>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</si>
  <si>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</si>
  <si>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</si>
  <si>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</si>
  <si>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</si>
  <si>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</si>
  <si>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</si>
  <si>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</si>
  <si>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</si>
  <si>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</si>
  <si>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</si>
  <si>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</si>
  <si>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</si>
  <si>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</si>
  <si>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</si>
  <si>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</si>
  <si>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</si>
  <si>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</si>
  <si>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</si>
  <si>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</si>
  <si>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</si>
  <si>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</si>
  <si>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</si>
  <si>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</si>
  <si>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</si>
  <si>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</si>
  <si>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</si>
  <si>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</si>
  <si>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</si>
  <si>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</si>
  <si>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</si>
  <si>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</si>
  <si>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</si>
  <si>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</si>
  <si>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</si>
  <si>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</si>
  <si>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</si>
  <si>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</si>
  <si>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</si>
  <si>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</si>
  <si>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</si>
  <si>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</si>
  <si>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</si>
  <si>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</si>
  <si>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</si>
  <si>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</si>
  <si>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</si>
  <si>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</si>
  <si>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</si>
  <si>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</si>
  <si>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</si>
  <si>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</si>
  <si>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</si>
  <si>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</si>
  <si>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</si>
  <si>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</si>
  <si>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</si>
  <si>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</si>
  <si>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</si>
  <si>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</si>
  <si>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</si>
  <si>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</si>
  <si>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</si>
  <si>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</si>
  <si>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</si>
  <si>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</si>
  <si>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</si>
  <si>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</si>
  <si>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</si>
  <si>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</si>
  <si>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</si>
  <si>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</si>
  <si>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</si>
  <si>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</si>
  <si>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</si>
  <si>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</si>
  <si>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</si>
  <si>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</si>
  <si>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</si>
  <si>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</si>
  <si>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</si>
  <si>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</si>
  <si>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</si>
  <si>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</si>
  <si>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</si>
  <si>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</si>
  <si>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</si>
  <si>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</si>
  <si>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</si>
  <si>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</si>
  <si>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</si>
  <si>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</si>
  <si>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</si>
  <si>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</si>
  <si>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</si>
  <si>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</si>
  <si>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</si>
  <si>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</si>
  <si>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</si>
  <si>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</si>
  <si>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</si>
  <si>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</si>
  <si>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</si>
  <si>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</si>
  <si>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</si>
  <si>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</si>
  <si>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</si>
  <si>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</si>
  <si>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</si>
  <si>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</si>
  <si>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</si>
  <si>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</si>
  <si>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</si>
  <si>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</si>
  <si>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</si>
  <si>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</si>
  <si>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</si>
  <si>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</si>
  <si>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</si>
  <si>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</si>
  <si>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</si>
  <si>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</si>
  <si>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</si>
  <si>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</si>
  <si>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</si>
  <si>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</si>
  <si>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</si>
  <si>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</si>
  <si>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</si>
  <si>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</si>
  <si>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</si>
  <si>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</si>
  <si>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</si>
  <si>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</si>
  <si>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</si>
  <si>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</si>
  <si>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</si>
  <si>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</si>
  <si>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</si>
  <si>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</si>
  <si>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</si>
  <si>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</si>
  <si>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</si>
  <si>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</si>
  <si>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</si>
  <si>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</si>
  <si>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</si>
  <si>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</si>
  <si>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</si>
  <si>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</si>
  <si>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</si>
  <si>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</si>
  <si>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</si>
  <si>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</si>
  <si>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</si>
  <si>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</si>
  <si>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</si>
  <si>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</si>
  <si>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</si>
  <si>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</si>
  <si>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</si>
  <si>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</si>
  <si>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</si>
  <si>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</si>
  <si>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</si>
  <si>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</si>
  <si>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</si>
  <si>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</si>
  <si>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</si>
  <si>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</si>
  <si>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</si>
  <si>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</si>
  <si>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</si>
  <si>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</si>
  <si>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</si>
  <si>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</si>
  <si>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</si>
  <si>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</si>
  <si>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</si>
  <si>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</si>
  <si>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</si>
  <si>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</si>
  <si>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</si>
  <si>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</si>
  <si>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</si>
  <si>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</si>
  <si>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</si>
  <si>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</si>
  <si>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</si>
  <si>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</si>
  <si>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</si>
  <si>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</si>
  <si>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</si>
  <si>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</si>
  <si>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</si>
  <si>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</si>
  <si>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</si>
  <si>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</si>
  <si>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</si>
  <si>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</si>
  <si>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</si>
  <si>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</si>
  <si>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</si>
  <si>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</si>
  <si>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</si>
  <si>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</si>
  <si>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</si>
  <si>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</si>
  <si>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</si>
  <si>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</si>
  <si>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</si>
  <si>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</si>
  <si>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</si>
  <si>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</si>
  <si>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</si>
  <si>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</si>
  <si>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</si>
  <si>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</si>
  <si>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</si>
  <si>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</si>
  <si>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</si>
  <si>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</si>
  <si>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</si>
  <si>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</si>
  <si>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</si>
  <si>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</si>
  <si>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</si>
  <si>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</si>
  <si>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</si>
  <si>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</si>
  <si>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</si>
  <si>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</si>
  <si>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</si>
  <si>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</si>
  <si>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</si>
  <si>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</si>
  <si>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</si>
  <si>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</si>
  <si>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</si>
  <si>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</si>
  <si>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</si>
  <si>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</si>
  <si>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</si>
  <si>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</si>
  <si>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</si>
  <si>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</si>
  <si>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</si>
  <si>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</si>
  <si>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</si>
  <si>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</si>
  <si>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</si>
  <si>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</si>
  <si>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</si>
  <si>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</si>
  <si>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</si>
  <si>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</si>
  <si>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</si>
  <si>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</si>
  <si>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</si>
  <si>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</si>
  <si>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</si>
  <si>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</si>
  <si>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</si>
  <si>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</si>
  <si>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</si>
  <si>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</si>
  <si>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</si>
  <si>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</si>
  <si>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</si>
  <si>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</si>
  <si>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</si>
  <si>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</si>
  <si>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</si>
  <si>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</si>
  <si>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</si>
  <si>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</si>
  <si>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</si>
  <si>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</si>
  <si>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</si>
  <si>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</si>
  <si>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</si>
  <si>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</si>
  <si>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</si>
  <si>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</si>
  <si>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</si>
  <si>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</si>
  <si>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</si>
  <si>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</si>
  <si>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</si>
  <si>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</si>
  <si>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</si>
  <si>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</si>
  <si>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</si>
  <si>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</si>
  <si>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</si>
  <si>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</si>
  <si>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</si>
  <si>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</si>
  <si>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</si>
  <si>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</si>
  <si>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</si>
  <si>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</si>
  <si>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</si>
  <si>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</si>
  <si>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</si>
  <si>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</si>
  <si>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</si>
  <si>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</si>
  <si>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</si>
  <si>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</si>
  <si>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</si>
  <si>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</si>
  <si>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</si>
  <si>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</si>
  <si>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</si>
  <si>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</si>
  <si>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</si>
  <si>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</si>
  <si>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</si>
  <si>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</si>
  <si>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</si>
  <si>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</si>
  <si>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</si>
  <si>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</si>
  <si>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</si>
  <si>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</si>
  <si>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</si>
  <si>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</si>
  <si>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</si>
  <si>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</si>
  <si>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</si>
  <si>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</si>
  <si>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</si>
  <si>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</si>
  <si>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</si>
  <si>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</si>
  <si>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</si>
  <si>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</si>
  <si>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</si>
  <si>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</si>
  <si>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</si>
  <si>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</si>
  <si>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</si>
  <si>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</si>
  <si>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</si>
  <si>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</si>
  <si>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</si>
  <si>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</si>
  <si>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</si>
  <si>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</si>
  <si>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</si>
  <si>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</si>
  <si>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</si>
  <si>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</si>
  <si>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</si>
  <si>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</si>
  <si>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</si>
  <si>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</si>
  <si>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</si>
  <si>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</si>
  <si>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</si>
  <si>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</si>
  <si>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</si>
  <si>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</si>
  <si>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</si>
  <si>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</si>
  <si>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</si>
  <si>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</si>
  <si>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</si>
  <si>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</si>
  <si>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</si>
  <si>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</si>
  <si>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</si>
  <si>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</si>
  <si>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</si>
  <si>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</si>
  <si>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</si>
  <si>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</si>
  <si>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</si>
  <si>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</si>
  <si>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</si>
  <si>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</si>
  <si>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</si>
  <si>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</si>
  <si>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</si>
  <si>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</si>
  <si>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</si>
  <si>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</si>
  <si>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</si>
  <si>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</si>
  <si>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</si>
  <si>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</si>
  <si>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</si>
  <si>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</si>
  <si>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</si>
  <si>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</si>
  <si>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</si>
  <si>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</si>
  <si>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</si>
  <si>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</si>
  <si>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</si>
  <si>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</si>
  <si>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</si>
  <si>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</si>
  <si>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</si>
  <si>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</si>
  <si>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</si>
  <si>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</si>
  <si>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</si>
  <si>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</si>
  <si>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</si>
  <si>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</si>
  <si>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</si>
  <si>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</si>
  <si>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</si>
  <si>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</si>
  <si>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</si>
  <si>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</si>
  <si>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</si>
  <si>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</si>
  <si>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</si>
  <si>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</si>
  <si>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</si>
  <si>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</si>
  <si>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</si>
  <si>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</si>
  <si>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</si>
  <si>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</si>
  <si>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</si>
  <si>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</si>
  <si>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</si>
  <si>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</si>
  <si>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</si>
  <si>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</si>
  <si>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</si>
  <si>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</si>
  <si>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</si>
  <si>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</si>
  <si>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</si>
  <si>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</si>
  <si>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</si>
  <si>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</si>
  <si>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</si>
  <si>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</si>
  <si>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</si>
  <si>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</si>
  <si>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</si>
  <si>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</si>
  <si>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</si>
  <si>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</si>
  <si>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</si>
  <si>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</si>
  <si>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</si>
  <si>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</si>
  <si>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</si>
  <si>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</si>
  <si>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</si>
  <si>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</si>
  <si>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</si>
  <si>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</si>
  <si>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</si>
  <si>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</si>
  <si>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</si>
  <si>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</si>
  <si>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</si>
  <si>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</si>
  <si>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</si>
  <si>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</si>
  <si>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</si>
  <si>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</si>
  <si>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</si>
  <si>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</si>
  <si>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</si>
  <si>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</si>
  <si>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</si>
  <si>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</si>
  <si>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</si>
  <si>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</si>
  <si>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</si>
  <si>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</si>
  <si>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</si>
  <si>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</si>
  <si>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</si>
  <si>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</si>
  <si>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</si>
  <si>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</si>
  <si>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</si>
  <si>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</si>
  <si>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</si>
  <si>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</si>
  <si>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</si>
  <si>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</si>
  <si>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</si>
  <si>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</si>
  <si>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</si>
  <si>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</si>
  <si>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</si>
  <si>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</si>
  <si>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</si>
  <si>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</si>
  <si>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</si>
  <si>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</si>
  <si>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</si>
  <si>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</si>
  <si>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</si>
  <si>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</si>
  <si>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</si>
  <si>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</si>
  <si>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</si>
  <si>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</si>
  <si>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</si>
  <si>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</si>
  <si>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</si>
  <si>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</si>
  <si>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</si>
  <si>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</si>
  <si>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</si>
  <si>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</si>
  <si>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</si>
  <si>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</si>
  <si>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</si>
  <si>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</si>
  <si>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</si>
  <si>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</si>
  <si>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</si>
  <si>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</si>
  <si>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</si>
  <si>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</si>
  <si>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</si>
  <si>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</si>
  <si>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</si>
  <si>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</si>
  <si>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</si>
  <si>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</si>
  <si>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</si>
  <si>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</si>
  <si>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</si>
  <si>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</si>
  <si>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</si>
  <si>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</si>
  <si>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</si>
  <si>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</si>
  <si>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</si>
  <si>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</si>
  <si>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</si>
  <si>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</si>
  <si>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</si>
  <si>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</si>
  <si>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</si>
  <si>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</si>
  <si>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</si>
  <si>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</si>
  <si>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</si>
  <si>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</si>
  <si>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</si>
  <si>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</si>
  <si>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</si>
  <si>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</si>
  <si>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</si>
  <si>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</si>
  <si>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</si>
  <si>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</si>
  <si>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</si>
  <si>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</si>
  <si>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</si>
  <si>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</si>
  <si>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</si>
  <si>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</si>
  <si>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</si>
  <si>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</si>
  <si>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</si>
  <si>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</si>
  <si>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</si>
  <si>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</si>
  <si>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</si>
  <si>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</si>
  <si>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</si>
  <si>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</si>
  <si>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</si>
  <si>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</si>
  <si>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</si>
  <si>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</si>
  <si>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</si>
  <si>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</si>
  <si>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</si>
  <si>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</si>
  <si>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</si>
  <si>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</si>
  <si>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</si>
  <si>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</si>
  <si>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</si>
  <si>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</si>
  <si>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</si>
  <si>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</si>
  <si>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</si>
  <si>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</si>
  <si>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</si>
  <si>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</si>
  <si>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</si>
  <si>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</si>
  <si>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</si>
  <si>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</si>
  <si>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</si>
  <si>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</si>
  <si>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</si>
  <si>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</si>
  <si>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</si>
  <si>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</si>
  <si>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</si>
  <si>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</si>
  <si>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</si>
  <si>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</si>
  <si>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</si>
  <si>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</si>
  <si>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</si>
  <si>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</si>
  <si>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</si>
  <si>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</si>
  <si>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</si>
  <si>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</si>
  <si>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</si>
  <si>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</si>
  <si>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</si>
  <si>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</si>
  <si>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</si>
  <si>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</si>
  <si>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</si>
  <si>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</si>
  <si>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</si>
  <si>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</si>
  <si>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</si>
  <si>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</si>
  <si>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</si>
  <si>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</si>
  <si>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</si>
  <si>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</si>
  <si>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</si>
  <si>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</si>
  <si>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</si>
  <si>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</si>
  <si>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</si>
  <si>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</si>
  <si>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</si>
  <si>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</si>
  <si>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</si>
  <si>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</si>
  <si>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</si>
  <si>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</si>
  <si>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</si>
  <si>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</si>
  <si>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</si>
  <si>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</si>
  <si>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</si>
  <si>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</si>
  <si>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</si>
  <si>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</si>
  <si>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</si>
  <si>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</si>
  <si>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</si>
  <si>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</si>
  <si>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</si>
  <si>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</si>
  <si>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</si>
  <si>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</si>
  <si>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</si>
  <si>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</si>
  <si>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</si>
  <si>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</si>
  <si>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</si>
  <si>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</si>
  <si>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</si>
  <si>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</si>
  <si>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</si>
  <si>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</si>
  <si>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</si>
  <si>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</si>
  <si>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</si>
  <si>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</si>
  <si>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</si>
  <si>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</si>
  <si>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</si>
  <si>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</si>
  <si>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</si>
  <si>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</si>
  <si>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</si>
  <si>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</si>
  <si>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</si>
  <si>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</si>
  <si>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</si>
  <si>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</si>
  <si>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</si>
  <si>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</si>
  <si>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</si>
  <si>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</si>
  <si>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</si>
  <si>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</si>
  <si>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</si>
  <si>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</si>
  <si>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</si>
  <si>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</si>
  <si>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</si>
  <si>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</si>
  <si>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</si>
  <si>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</si>
  <si>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</si>
  <si>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</si>
  <si>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</si>
  <si>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</si>
  <si>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</si>
  <si>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</si>
  <si>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</si>
  <si>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</si>
  <si>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</si>
  <si>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</si>
  <si>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</si>
  <si>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</si>
  <si>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</si>
  <si>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</si>
  <si>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</si>
  <si>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</si>
  <si>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</si>
  <si>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</si>
  <si>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</si>
  <si>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</si>
  <si>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</si>
  <si>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</si>
  <si>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</si>
  <si>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</si>
  <si>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</si>
  <si>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</si>
  <si>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</si>
  <si>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</si>
  <si>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</si>
  <si>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</si>
  <si>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</si>
  <si>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</si>
  <si>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</si>
  <si>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</si>
  <si>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</si>
  <si>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</si>
  <si>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</si>
  <si>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</si>
  <si>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</si>
  <si>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</si>
  <si>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</si>
  <si>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</si>
  <si>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</si>
  <si>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</si>
  <si>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</si>
  <si>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</si>
  <si>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</si>
  <si>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</si>
  <si>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</si>
  <si>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</si>
  <si>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</si>
  <si>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</si>
  <si>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</si>
  <si>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</si>
  <si>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</si>
  <si>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</si>
  <si>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</si>
  <si>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</si>
  <si>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</si>
  <si>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</si>
  <si>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</si>
  <si>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</si>
  <si>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</si>
  <si>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</si>
  <si>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</si>
  <si>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</si>
  <si>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</si>
  <si>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</si>
  <si>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</si>
  <si>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</si>
  <si>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</si>
  <si>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</si>
  <si>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</si>
  <si>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</si>
  <si>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</si>
  <si>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</si>
  <si>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</si>
  <si>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</si>
  <si>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</si>
  <si>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</si>
  <si>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</si>
  <si>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</si>
  <si>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</si>
  <si>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</si>
  <si>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</si>
  <si>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</si>
  <si>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</si>
  <si>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</si>
  <si>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</si>
  <si>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</si>
  <si>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</si>
  <si>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</si>
  <si>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</si>
  <si>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</si>
  <si>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</si>
  <si>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</si>
  <si>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</si>
  <si>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</si>
  <si>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</si>
  <si>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</si>
  <si>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</si>
  <si>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</si>
  <si>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</si>
  <si>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</si>
  <si>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</si>
  <si>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</si>
  <si>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</si>
  <si>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</si>
  <si>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</si>
  <si>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</si>
  <si>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</si>
  <si>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</si>
  <si>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</si>
  <si>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</si>
  <si>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</si>
  <si>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</si>
  <si>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</si>
  <si>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</si>
  <si>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</si>
  <si>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</si>
  <si>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</si>
  <si>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</si>
  <si>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</si>
  <si>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</si>
  <si>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</si>
  <si>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</si>
  <si>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</si>
  <si>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</si>
  <si>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</si>
  <si>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</si>
  <si>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</si>
  <si>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</si>
  <si>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</si>
  <si>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</si>
  <si>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</si>
  <si>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</si>
  <si>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</si>
  <si>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</si>
  <si>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</si>
  <si>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</si>
  <si>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</si>
  <si>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</si>
  <si>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</si>
  <si>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</si>
  <si>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</si>
  <si>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</si>
  <si>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</si>
  <si>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</si>
  <si>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</si>
  <si>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</si>
  <si>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</si>
  <si>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</si>
  <si>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</si>
  <si>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</si>
  <si>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</si>
  <si>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</si>
  <si>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</si>
  <si>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</si>
  <si>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</si>
  <si>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</si>
  <si>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</si>
  <si>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</si>
  <si>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</si>
  <si>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</si>
  <si>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</si>
  <si>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</si>
  <si>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</si>
  <si>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</si>
  <si>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</si>
  <si>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</si>
  <si>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</si>
  <si>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</si>
  <si>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</si>
  <si>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</si>
  <si>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</si>
  <si>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</si>
  <si>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</si>
  <si>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</si>
  <si>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</si>
  <si>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</si>
  <si>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</si>
  <si>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</si>
  <si>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</si>
  <si>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</si>
  <si>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</si>
  <si>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</si>
  <si>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</si>
  <si>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</si>
  <si>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</si>
  <si>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</si>
  <si>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</si>
  <si>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</si>
  <si>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</si>
  <si>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</si>
  <si>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</si>
  <si>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</si>
  <si>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</si>
  <si>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</si>
  <si>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</si>
  <si>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</si>
  <si>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</si>
  <si>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</si>
  <si>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</si>
  <si>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</si>
  <si>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</si>
  <si>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</si>
  <si>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</si>
  <si>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</si>
  <si>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</si>
  <si>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</si>
  <si>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</si>
  <si>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</si>
  <si>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</si>
  <si>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</si>
  <si>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</si>
  <si>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</si>
  <si>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</si>
  <si>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</si>
  <si>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</si>
  <si>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</si>
  <si>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</si>
  <si>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</si>
  <si>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</si>
  <si>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</si>
  <si>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</si>
  <si>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</si>
  <si>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</si>
  <si>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</si>
  <si>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</si>
  <si>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</si>
  <si>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</si>
  <si>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</si>
  <si>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</si>
  <si>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</si>
  <si>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</si>
  <si>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</si>
  <si>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</si>
  <si>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</si>
  <si>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</si>
  <si>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</si>
  <si>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</si>
  <si>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</si>
  <si>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</si>
  <si>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</si>
  <si>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</si>
  <si>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</si>
  <si>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</si>
  <si>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</si>
  <si>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</si>
  <si>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</si>
  <si>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</si>
  <si>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</si>
  <si>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</si>
  <si>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</si>
  <si>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</si>
  <si>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</si>
  <si>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</si>
  <si>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</si>
  <si>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</si>
  <si>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</si>
  <si>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</si>
  <si>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</si>
  <si>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</si>
  <si>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</si>
  <si>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</si>
  <si>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</si>
  <si>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</si>
  <si>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</si>
  <si>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</si>
  <si>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</si>
  <si>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</si>
  <si>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</si>
  <si>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</si>
  <si>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</si>
  <si>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</si>
  <si>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</si>
  <si>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</si>
  <si>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</si>
  <si>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</si>
  <si>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</si>
  <si>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</si>
  <si>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</si>
  <si>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</si>
  <si>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</si>
  <si>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</si>
  <si>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</si>
  <si>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</si>
  <si>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</si>
  <si>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</si>
  <si>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</si>
  <si>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</si>
  <si>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</si>
  <si>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</si>
  <si>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</si>
  <si>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</si>
  <si>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</si>
  <si>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</si>
  <si>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</si>
  <si>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</si>
  <si>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</si>
  <si>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</si>
  <si>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</si>
  <si>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</si>
  <si>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</si>
  <si>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</si>
  <si>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</si>
  <si>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</si>
  <si>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</si>
  <si>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</si>
  <si>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</si>
  <si>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</si>
  <si>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</si>
  <si>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</si>
  <si>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</si>
  <si>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</si>
  <si>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</si>
  <si>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</si>
  <si>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</si>
  <si>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</si>
  <si>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</si>
  <si>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</si>
  <si>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</si>
  <si>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</si>
  <si>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</si>
  <si>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</si>
  <si>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</si>
  <si>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</si>
  <si>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</si>
  <si>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</si>
  <si>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</si>
  <si>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</si>
  <si>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</si>
  <si>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</si>
  <si>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</si>
  <si>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</si>
  <si>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</si>
  <si>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</si>
  <si>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</si>
  <si>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</si>
  <si>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</si>
  <si>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</si>
  <si>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</si>
  <si>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</si>
  <si>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</si>
  <si>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</si>
  <si>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</si>
  <si>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</si>
  <si>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</si>
  <si>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</si>
  <si>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</si>
  <si>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</si>
  <si>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</si>
  <si>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</si>
  <si>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</si>
  <si>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</si>
  <si>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</si>
  <si>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</si>
  <si>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</si>
  <si>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</si>
  <si>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</si>
  <si>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</si>
  <si>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</si>
  <si>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</si>
  <si>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</si>
  <si>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</si>
  <si>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</si>
  <si>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</si>
  <si>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</si>
  <si>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</si>
  <si>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</si>
  <si>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</si>
  <si>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</si>
  <si>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</si>
  <si>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</si>
  <si>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</si>
  <si>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</si>
  <si>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</si>
  <si>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</si>
  <si>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</si>
  <si>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</si>
  <si>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</si>
  <si>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</si>
  <si>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</si>
  <si>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</si>
  <si>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</si>
  <si>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</si>
  <si>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</si>
  <si>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</si>
  <si>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</si>
  <si>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</si>
  <si>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</si>
  <si>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</si>
  <si>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</si>
  <si>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</si>
  <si>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</si>
  <si>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</si>
  <si>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</si>
  <si>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</si>
  <si>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</si>
  <si>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</si>
  <si>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</si>
  <si>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</si>
  <si>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</si>
  <si>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</si>
  <si>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</si>
  <si>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</si>
  <si>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</si>
  <si>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</si>
  <si>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</si>
  <si>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</si>
  <si>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</si>
  <si>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</si>
  <si>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</si>
  <si>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</si>
  <si>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</si>
  <si>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</si>
  <si>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</si>
  <si>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</si>
  <si>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</si>
  <si>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</si>
  <si>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</si>
  <si>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</si>
  <si>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</si>
  <si>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</si>
  <si>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</si>
  <si>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</si>
  <si>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</si>
  <si>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</si>
  <si>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</si>
  <si>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</si>
  <si>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</si>
  <si>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</si>
  <si>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</si>
  <si>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</si>
  <si>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</si>
  <si>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</si>
  <si>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</si>
  <si>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</si>
  <si>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</si>
  <si>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</si>
  <si>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</si>
  <si>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</si>
  <si>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</si>
  <si>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</si>
  <si>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</si>
  <si>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</si>
  <si>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</si>
  <si>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</si>
  <si>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</si>
  <si>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</si>
  <si>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</si>
  <si>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</si>
  <si>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</si>
  <si>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</si>
  <si>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</si>
  <si>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</si>
  <si>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</si>
  <si>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</si>
  <si>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</si>
  <si>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</si>
  <si>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</si>
  <si>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</si>
  <si>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</si>
  <si>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</si>
  <si>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</si>
  <si>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</si>
  <si>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</si>
  <si>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</si>
  <si>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</si>
  <si>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</si>
  <si>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</si>
  <si>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</si>
  <si>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</si>
  <si>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</si>
  <si>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</si>
  <si>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</si>
  <si>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</si>
  <si>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</si>
  <si>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</si>
  <si>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</si>
  <si>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</si>
  <si>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</si>
  <si>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</si>
  <si>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</si>
  <si>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</si>
  <si>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</si>
  <si>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</si>
  <si>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</si>
  <si>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</si>
  <si>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</si>
  <si>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</si>
  <si>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</si>
  <si>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</si>
  <si>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</si>
  <si>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</si>
  <si>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</si>
  <si>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</si>
  <si>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</si>
  <si>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</si>
  <si>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</si>
  <si>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</si>
  <si>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</si>
  <si>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</si>
  <si>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</si>
  <si>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</si>
  <si>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</si>
  <si>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</si>
  <si>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</si>
  <si>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</si>
  <si>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</si>
  <si>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</si>
  <si>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</si>
  <si>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</si>
  <si>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</si>
  <si>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</si>
  <si>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</si>
  <si>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</si>
  <si>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</si>
  <si>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</si>
  <si>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</si>
  <si>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</si>
  <si>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</si>
  <si>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</si>
  <si>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</si>
  <si>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</si>
  <si>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</si>
  <si>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</si>
  <si>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</si>
  <si>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</si>
  <si>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</si>
  <si>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</si>
  <si>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</si>
  <si>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</si>
  <si>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</si>
  <si>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</si>
  <si>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</si>
  <si>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</si>
  <si>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</si>
  <si>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</si>
  <si>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</si>
  <si>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</si>
  <si>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</si>
  <si>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</si>
  <si>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</si>
  <si>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</si>
  <si>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</si>
  <si>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</si>
  <si>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</si>
  <si>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</si>
  <si>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</si>
  <si>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</si>
  <si>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</si>
  <si>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</si>
  <si>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</si>
  <si>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</si>
  <si>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</si>
  <si>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</si>
  <si>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</si>
  <si>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</si>
  <si>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</si>
  <si>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</si>
  <si>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</si>
  <si>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</si>
  <si>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</si>
  <si>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</si>
  <si>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</si>
  <si>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</si>
  <si>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</si>
  <si>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</si>
  <si>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</si>
  <si>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</si>
  <si>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</si>
  <si>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</si>
  <si>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</si>
  <si>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</si>
  <si>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</si>
  <si>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</si>
  <si>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</si>
  <si>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</si>
  <si>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</si>
  <si>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</si>
  <si>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</si>
  <si>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</si>
  <si>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</si>
  <si>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</si>
  <si>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</si>
  <si>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</si>
  <si>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</si>
  <si>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</si>
  <si>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</si>
  <si>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</si>
  <si>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</si>
  <si>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</si>
  <si>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</si>
  <si>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</si>
  <si>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</si>
  <si>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</si>
  <si>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</si>
  <si>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</si>
  <si>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</si>
  <si>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</si>
  <si>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</si>
  <si>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</si>
  <si>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</si>
  <si>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</si>
  <si>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</si>
  <si>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</si>
  <si>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</si>
  <si>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</si>
  <si>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</si>
  <si>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</si>
  <si>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</si>
  <si>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</si>
  <si>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</si>
  <si>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</si>
  <si>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</si>
  <si>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</si>
  <si>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</si>
  <si>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</si>
  <si>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</si>
  <si>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</si>
  <si>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</si>
  <si>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</si>
  <si>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</si>
  <si>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</si>
  <si>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</si>
  <si>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</si>
  <si>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</si>
  <si>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</si>
  <si>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</si>
  <si>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</si>
  <si>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</si>
  <si>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</si>
  <si>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</si>
  <si>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</si>
  <si>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</si>
  <si>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</si>
  <si>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</si>
  <si>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</si>
  <si>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</si>
  <si>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</si>
  <si>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</si>
  <si>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</si>
  <si>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</si>
  <si>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</si>
  <si>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</si>
  <si>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</si>
  <si>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</si>
  <si>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</si>
  <si>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</si>
  <si>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</si>
  <si>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</si>
  <si>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</si>
  <si>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</si>
  <si>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</si>
  <si>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</si>
  <si>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</si>
  <si>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</si>
  <si>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</si>
  <si>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</si>
  <si>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</si>
  <si>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</si>
  <si>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</si>
  <si>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</si>
  <si>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</si>
  <si>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</si>
  <si>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</si>
  <si>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</si>
  <si>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</si>
  <si>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</si>
  <si>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</si>
  <si>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</si>
  <si>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</si>
  <si>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</si>
  <si>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</si>
  <si>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</si>
  <si>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</si>
  <si>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</si>
  <si>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</si>
  <si>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</si>
  <si>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</si>
  <si>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</si>
  <si>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</si>
  <si>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</si>
  <si>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</si>
  <si>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</si>
  <si>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</si>
  <si>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</si>
  <si>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</si>
  <si>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</si>
  <si>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</si>
  <si>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</si>
  <si>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</si>
  <si>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</si>
  <si>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</si>
  <si>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</si>
  <si>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</si>
  <si>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</si>
  <si>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</si>
  <si>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</si>
  <si>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</si>
  <si>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</si>
  <si>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</si>
  <si>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</si>
  <si>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</si>
  <si>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</si>
  <si>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</si>
  <si>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</si>
  <si>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</si>
  <si>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</si>
  <si>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</si>
  <si>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</si>
  <si>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</si>
  <si>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</si>
  <si>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</si>
  <si>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</si>
  <si>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</si>
  <si>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</si>
  <si>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</si>
  <si>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</si>
  <si>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</si>
  <si>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</si>
  <si>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</si>
  <si>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</si>
  <si>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</si>
  <si>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</si>
  <si>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</si>
  <si>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</si>
  <si>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</si>
  <si>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</si>
  <si>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</si>
  <si>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</si>
  <si>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</si>
  <si>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</si>
  <si>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</si>
  <si>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</si>
  <si>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</si>
  <si>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</si>
  <si>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</si>
  <si>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</si>
  <si>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</si>
  <si>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</si>
  <si>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</si>
  <si>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</si>
  <si>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</si>
  <si>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</si>
  <si>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</si>
  <si>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</si>
  <si>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</si>
  <si>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</si>
  <si>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</si>
  <si>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</si>
  <si>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</si>
  <si>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</si>
  <si>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</si>
  <si>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</si>
  <si>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</si>
  <si>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</si>
  <si>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</si>
  <si>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</si>
  <si>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</si>
  <si>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</si>
  <si>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</si>
  <si>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</si>
  <si>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</si>
  <si>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</si>
  <si>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</si>
  <si>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</si>
  <si>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</si>
  <si>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</si>
  <si>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</si>
  <si>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</si>
  <si>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</si>
  <si>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</si>
  <si>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</si>
  <si>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</si>
  <si>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</si>
  <si>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</si>
  <si>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</si>
  <si>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</si>
  <si>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</si>
  <si>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</si>
  <si>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</si>
  <si>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</si>
  <si>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</si>
  <si>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</si>
  <si>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</si>
  <si>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</si>
  <si>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</si>
  <si>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</si>
  <si>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</si>
  <si>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</si>
  <si>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</si>
  <si>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</si>
  <si>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</si>
  <si>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</si>
  <si>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</si>
  <si>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</si>
  <si>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</si>
  <si>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</si>
  <si>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</si>
  <si>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</si>
  <si>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</si>
  <si>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</si>
  <si>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</si>
  <si>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</si>
  <si>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</si>
  <si>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</si>
  <si>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</si>
  <si>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</si>
  <si>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</si>
  <si>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</si>
  <si>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</si>
  <si>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</si>
  <si>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</si>
  <si>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</si>
  <si>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</si>
  <si>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</si>
  <si>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</si>
  <si>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</si>
  <si>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</si>
  <si>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</si>
  <si>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</si>
  <si>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</si>
  <si>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</si>
  <si>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</si>
  <si>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</si>
  <si>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</si>
  <si>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</si>
  <si>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</si>
  <si>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</si>
  <si>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</si>
  <si>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</si>
  <si>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</si>
  <si>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</si>
  <si>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</si>
  <si>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</si>
  <si>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</si>
  <si>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</si>
  <si>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</si>
  <si>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</si>
  <si>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</si>
  <si>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</si>
  <si>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</si>
  <si>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</si>
  <si>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</si>
  <si>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</si>
  <si>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</si>
  <si>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</si>
  <si>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</si>
  <si>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</si>
  <si>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</si>
  <si>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</si>
  <si>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</si>
  <si>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</si>
  <si>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</si>
  <si>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</si>
  <si>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</si>
  <si>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</si>
  <si>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</si>
  <si>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</si>
  <si>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</si>
  <si>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</si>
  <si>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</si>
  <si>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</si>
  <si>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</si>
  <si>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</si>
  <si>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</si>
  <si>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</si>
  <si>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</si>
  <si>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</si>
  <si>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</si>
  <si>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</si>
  <si>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</si>
  <si>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</si>
  <si>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</si>
  <si>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</si>
  <si>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</si>
  <si>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</si>
  <si>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</si>
  <si>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</si>
  <si>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</si>
  <si>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</si>
  <si>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</si>
  <si>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</si>
  <si>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</si>
  <si>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</si>
  <si>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</si>
  <si>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</si>
  <si>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</si>
  <si>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</si>
  <si>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</si>
  <si>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</si>
  <si>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</si>
  <si>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</si>
  <si>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</si>
  <si>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</si>
  <si>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</si>
  <si>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</si>
  <si>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</si>
  <si>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</si>
  <si>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</si>
  <si>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</si>
  <si>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</si>
  <si>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</si>
  <si>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</si>
  <si>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</si>
  <si>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</si>
  <si>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</si>
  <si>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</si>
  <si>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</si>
  <si>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</si>
  <si>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</si>
  <si>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</si>
  <si>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</si>
  <si>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</si>
  <si>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</si>
  <si>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</si>
  <si>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</si>
  <si>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</si>
  <si>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</si>
  <si>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</si>
  <si>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</si>
  <si>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</si>
  <si>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</si>
  <si>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</si>
  <si>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</si>
  <si>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</si>
  <si>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</si>
  <si>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</si>
  <si>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</si>
  <si>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</si>
  <si>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</si>
  <si>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</si>
  <si>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</si>
  <si>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</si>
  <si>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</si>
  <si>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</si>
  <si>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</si>
  <si>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</si>
  <si>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</si>
  <si>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</si>
  <si>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</si>
  <si>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</si>
  <si>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</si>
  <si>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</si>
  <si>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</si>
  <si>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</si>
  <si>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</si>
  <si>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</si>
  <si>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</si>
  <si>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</si>
  <si>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</si>
  <si>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</si>
  <si>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</si>
  <si>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</si>
  <si>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</si>
  <si>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</si>
  <si>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</si>
  <si>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</si>
  <si>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</si>
  <si>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</si>
  <si>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</si>
  <si>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</si>
  <si>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</si>
  <si>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</si>
  <si>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</si>
  <si>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</si>
  <si>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</si>
  <si>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</si>
  <si>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</si>
  <si>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</si>
  <si>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</si>
  <si>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</si>
  <si>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</si>
  <si>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</si>
  <si>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</si>
  <si>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</si>
  <si>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</si>
  <si>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</si>
  <si>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</si>
  <si>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</si>
  <si>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</si>
  <si>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</si>
  <si>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</si>
  <si>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</si>
  <si>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</si>
  <si>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</si>
  <si>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</si>
  <si>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</si>
  <si>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</si>
  <si>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</si>
  <si>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</si>
  <si>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</si>
  <si>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</si>
  <si>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</si>
  <si>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</si>
  <si>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</si>
  <si>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</si>
  <si>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</si>
  <si>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</si>
  <si>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</si>
  <si>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</si>
  <si>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</si>
  <si>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</si>
  <si>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</si>
  <si>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</si>
  <si>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</si>
  <si>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</si>
  <si>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</si>
  <si>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</si>
  <si>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</si>
  <si>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</si>
  <si>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</si>
  <si>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</si>
  <si>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</si>
  <si>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</si>
  <si>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</si>
  <si>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</si>
  <si>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</si>
  <si>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</si>
  <si>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</si>
  <si>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</si>
  <si>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</si>
  <si>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</si>
  <si>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</si>
  <si>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</si>
  <si>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</si>
  <si>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</si>
  <si>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</si>
  <si>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</si>
  <si>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</si>
  <si>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</si>
  <si>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</si>
  <si>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</si>
  <si>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</si>
  <si>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</si>
  <si>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</si>
  <si>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</si>
  <si>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</si>
  <si>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</si>
  <si>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</si>
  <si>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</si>
  <si>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</si>
  <si>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</si>
  <si>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</si>
  <si>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</si>
  <si>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</si>
  <si>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</si>
  <si>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</si>
  <si>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</si>
  <si>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</si>
  <si>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</si>
  <si>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</si>
  <si>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</si>
  <si>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</si>
  <si>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</si>
  <si>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</si>
  <si>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</si>
  <si>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</si>
  <si>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</si>
  <si>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</si>
  <si>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</si>
  <si>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</si>
  <si>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</si>
  <si>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</si>
  <si>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</si>
  <si>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</si>
  <si>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</si>
  <si>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</si>
  <si>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</si>
  <si>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</si>
  <si>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</si>
  <si>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</si>
  <si>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</si>
  <si>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</si>
  <si>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</si>
  <si>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</si>
  <si>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</si>
  <si>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</si>
  <si>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</si>
  <si>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</si>
  <si>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</si>
  <si>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</si>
  <si>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</si>
  <si>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</si>
  <si>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</si>
  <si>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</si>
  <si>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</si>
  <si>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</si>
  <si>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</si>
  <si>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</si>
  <si>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</si>
  <si>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</si>
  <si>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</si>
  <si>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</si>
  <si>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</si>
  <si>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</si>
  <si>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</si>
  <si>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</si>
  <si>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</si>
  <si>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</si>
  <si>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</si>
  <si>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</si>
  <si>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</si>
  <si>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</si>
  <si>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</si>
  <si>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</si>
  <si>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</si>
  <si>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</si>
  <si>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</si>
  <si>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</si>
  <si>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</si>
  <si>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</si>
  <si>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</si>
  <si>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</si>
  <si>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</si>
  <si>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</si>
  <si>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</si>
  <si>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</si>
  <si>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</si>
  <si>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</si>
  <si>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</si>
  <si>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</si>
  <si>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</si>
  <si>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</si>
  <si>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</si>
  <si>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</si>
  <si>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</si>
  <si>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</si>
  <si>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</si>
  <si>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</si>
  <si>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</si>
  <si>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</si>
  <si>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</si>
  <si>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</si>
  <si>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</si>
  <si>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</si>
  <si>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</si>
  <si>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</si>
  <si>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</si>
  <si>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</si>
  <si>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</si>
  <si>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</si>
  <si>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</si>
  <si>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</si>
  <si>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</si>
  <si>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</si>
  <si>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</si>
  <si>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</si>
  <si>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</si>
  <si>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</si>
  <si>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</si>
  <si>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</si>
  <si>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</si>
  <si>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</si>
  <si>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</si>
  <si>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</si>
  <si>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</si>
  <si>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</si>
  <si>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</si>
  <si>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</si>
  <si>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</si>
  <si>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</si>
  <si>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</si>
  <si>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</si>
  <si>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</si>
  <si>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</si>
  <si>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</si>
  <si>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</si>
  <si>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</si>
  <si>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</si>
  <si>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</si>
  <si>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</si>
  <si>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</si>
  <si>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</si>
  <si>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</si>
  <si>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</si>
  <si>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</si>
  <si>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</si>
  <si>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</si>
  <si>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</si>
  <si>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</si>
  <si>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</si>
  <si>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</si>
  <si>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</si>
  <si>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</si>
  <si>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</si>
  <si>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</si>
  <si>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</si>
  <si>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</si>
  <si>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</si>
  <si>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</si>
  <si>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</si>
  <si>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</si>
  <si>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</si>
  <si>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</si>
  <si>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</si>
  <si>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</si>
  <si>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</si>
  <si>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</si>
  <si>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</si>
  <si>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</si>
  <si>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</si>
  <si>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</si>
  <si>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</si>
  <si>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</si>
  <si>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</si>
  <si>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</si>
  <si>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</si>
  <si>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</si>
  <si>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</si>
  <si>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</si>
  <si>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</si>
  <si>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</si>
  <si>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</si>
  <si>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</si>
  <si>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</si>
  <si>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</si>
  <si>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</si>
  <si>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</si>
  <si>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</si>
  <si>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</si>
  <si>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</si>
  <si>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</si>
  <si>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</si>
  <si>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</si>
  <si>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</si>
  <si>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</si>
  <si>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</si>
  <si>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</si>
  <si>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</si>
  <si>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</si>
  <si>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</si>
  <si>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</si>
  <si>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</si>
  <si>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</si>
  <si>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</si>
  <si>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</si>
  <si>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</si>
  <si>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</si>
  <si>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</si>
  <si>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</si>
  <si>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</si>
  <si>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</si>
  <si>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</si>
  <si>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</si>
  <si>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</si>
  <si>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</si>
  <si>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</si>
  <si>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</si>
  <si>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</si>
  <si>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</si>
  <si>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</si>
  <si>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</si>
  <si>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</si>
  <si>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</si>
  <si>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</si>
  <si>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</si>
  <si>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</si>
  <si>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</si>
  <si>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</si>
  <si>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</si>
  <si>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</si>
  <si>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</si>
  <si>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</si>
  <si>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</si>
  <si>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</si>
  <si>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</si>
  <si>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</si>
  <si>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</si>
  <si>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</si>
  <si>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</si>
  <si>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</si>
  <si>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</si>
  <si>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</si>
  <si>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</si>
  <si>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</si>
  <si>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</si>
  <si>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</si>
  <si>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</si>
  <si>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</si>
  <si>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</si>
  <si>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</si>
  <si>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</si>
  <si>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</si>
  <si>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</si>
  <si>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</si>
  <si>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</si>
  <si>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</si>
  <si>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</si>
  <si>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</si>
  <si>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</si>
  <si>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</si>
  <si>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</si>
  <si>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</si>
  <si>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</si>
  <si>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</si>
  <si>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</si>
  <si>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</si>
  <si>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</si>
  <si>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</si>
  <si>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</si>
  <si>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</si>
  <si>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</si>
  <si>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</si>
  <si>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</si>
  <si>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</si>
  <si>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</si>
  <si>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</si>
  <si>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</si>
  <si>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</si>
  <si>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</si>
  <si>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</si>
  <si>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</si>
  <si>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</si>
  <si>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</si>
  <si>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</si>
  <si>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</si>
  <si>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</si>
  <si>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</si>
  <si>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</si>
  <si>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</si>
  <si>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</si>
  <si>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</si>
  <si>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</si>
  <si>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</si>
  <si>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</si>
  <si>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</si>
  <si>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</si>
  <si>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</si>
  <si>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</si>
  <si>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</si>
  <si>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</si>
  <si>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</si>
  <si>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</si>
  <si>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</si>
  <si>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</si>
  <si>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</si>
  <si>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</si>
  <si>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</si>
  <si>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</si>
  <si>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</si>
  <si>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</si>
  <si>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</si>
  <si>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</si>
  <si>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</si>
  <si>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</si>
  <si>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</si>
  <si>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</si>
  <si>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</si>
  <si>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</si>
  <si>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</si>
  <si>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</si>
  <si>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</si>
  <si>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</si>
  <si>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</si>
  <si>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</si>
  <si>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</si>
  <si>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</si>
  <si>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</si>
  <si>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</si>
  <si>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</si>
  <si>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</si>
  <si>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</si>
  <si>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</si>
  <si>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</si>
  <si>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</si>
  <si>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</si>
  <si>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</si>
  <si>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</si>
  <si>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</si>
  <si>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</si>
  <si>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</si>
  <si>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</si>
  <si>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</si>
  <si>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</si>
  <si>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</si>
  <si>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</si>
  <si>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</si>
  <si>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</si>
  <si>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</si>
  <si>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</si>
  <si>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</si>
  <si>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</si>
  <si>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</si>
  <si>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</si>
  <si>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</si>
  <si>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</si>
  <si>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</si>
  <si>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</si>
  <si>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</si>
  <si>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</si>
  <si>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</si>
  <si>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</si>
  <si>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</si>
  <si>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</si>
  <si>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</si>
  <si>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</si>
  <si>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</si>
  <si>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</si>
  <si>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</si>
  <si>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</si>
  <si>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</si>
  <si>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</si>
  <si>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</si>
  <si>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</si>
  <si>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</si>
  <si>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</si>
  <si>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</si>
  <si>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</si>
  <si>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</si>
  <si>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</si>
  <si>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</si>
  <si>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</si>
  <si>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</si>
  <si>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</si>
  <si>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</si>
  <si>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</si>
  <si>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</si>
  <si>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</si>
  <si>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</si>
  <si>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</si>
  <si>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</si>
  <si>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</si>
  <si>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</si>
  <si>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</si>
  <si>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</si>
  <si>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</si>
  <si>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</si>
  <si>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</si>
  <si>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</si>
  <si>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</si>
  <si>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</si>
  <si>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</si>
  <si>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</si>
  <si>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</si>
  <si>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</si>
  <si>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</si>
  <si>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</si>
  <si>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</si>
  <si>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</si>
  <si>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</si>
  <si>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</si>
  <si>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</si>
  <si>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</si>
  <si>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</si>
  <si>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</si>
  <si>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</si>
  <si>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</si>
  <si>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</si>
  <si>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</si>
  <si>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</si>
  <si>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</si>
  <si>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</si>
  <si>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</si>
  <si>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</si>
  <si>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</si>
  <si>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</si>
  <si>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</si>
  <si>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</si>
  <si>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</si>
  <si>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</si>
  <si>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</si>
  <si>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</si>
  <si>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</si>
  <si>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</si>
  <si>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</si>
  <si>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</si>
  <si>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</si>
  <si>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</si>
  <si>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</si>
  <si>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</si>
  <si>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</si>
  <si>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</si>
  <si>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</si>
  <si>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</si>
  <si>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</si>
  <si>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</si>
  <si>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</si>
  <si>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</si>
  <si>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</si>
  <si>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</si>
  <si>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</si>
  <si>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</si>
  <si>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</si>
  <si>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</si>
  <si>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</si>
  <si>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</si>
  <si>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</si>
  <si>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</si>
  <si>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</si>
  <si>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</si>
  <si>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</si>
  <si>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</si>
  <si>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</si>
  <si>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</si>
  <si>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</si>
  <si>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</si>
  <si>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</si>
  <si>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</si>
  <si>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</si>
  <si>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</si>
  <si>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</si>
  <si>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</si>
  <si>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</si>
  <si>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</si>
  <si>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</si>
  <si>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</si>
  <si>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</si>
  <si>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</si>
  <si>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</si>
  <si>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</si>
  <si>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</si>
  <si>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</si>
  <si>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</si>
  <si>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</si>
  <si>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</si>
  <si>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</si>
  <si>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</si>
  <si>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</si>
  <si>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</si>
  <si>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</si>
  <si>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</si>
  <si>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</si>
  <si>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</si>
  <si>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</si>
  <si>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</si>
  <si>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</si>
  <si>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</si>
  <si>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</si>
  <si>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</si>
  <si>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</si>
  <si>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</si>
  <si>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</si>
  <si>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</si>
  <si>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</si>
  <si>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</si>
  <si>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</si>
  <si>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</si>
  <si>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</si>
  <si>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</si>
  <si>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</si>
  <si>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</si>
  <si>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</si>
  <si>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</si>
  <si>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</si>
  <si>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</si>
  <si>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</si>
  <si>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</si>
  <si>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</si>
  <si>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</si>
  <si>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</si>
  <si>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</si>
  <si>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</si>
  <si>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</si>
  <si>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</si>
  <si>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</si>
  <si>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</si>
  <si>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</si>
  <si>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</si>
  <si>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</si>
  <si>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</si>
  <si>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</si>
  <si>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</si>
  <si>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</si>
  <si>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</si>
  <si>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</si>
  <si>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</si>
  <si>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</si>
  <si>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</si>
  <si>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</si>
  <si>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</si>
  <si>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</si>
  <si>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</si>
  <si>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</si>
  <si>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</si>
  <si>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</si>
  <si>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</si>
  <si>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</si>
  <si>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</si>
  <si>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</si>
  <si>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</si>
  <si>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</si>
  <si>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</si>
  <si>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</si>
  <si>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</si>
  <si>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</si>
  <si>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</si>
  <si>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</si>
  <si>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</si>
  <si>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</si>
  <si>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</si>
  <si>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</si>
  <si>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</si>
  <si>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</si>
  <si>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</si>
  <si>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</si>
  <si>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</si>
  <si>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</si>
  <si>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</si>
  <si>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</si>
  <si>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</si>
  <si>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</si>
  <si>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</si>
  <si>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</si>
  <si>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</si>
  <si>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</si>
  <si>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</si>
  <si>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</si>
  <si>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</si>
  <si>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</si>
  <si>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</si>
  <si>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</si>
  <si>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</si>
  <si>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</si>
  <si>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</si>
  <si>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</si>
  <si>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</si>
  <si>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</si>
  <si>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</si>
  <si>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</si>
  <si>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</si>
  <si>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</si>
  <si>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</si>
  <si>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</si>
  <si>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</si>
  <si>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</si>
  <si>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</si>
  <si>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</si>
  <si>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</si>
  <si>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</si>
  <si>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</si>
  <si>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</si>
  <si>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</si>
  <si>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</si>
  <si>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</si>
  <si>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</si>
  <si>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</si>
  <si>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</si>
  <si>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</si>
  <si>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</si>
  <si>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</si>
  <si>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</si>
  <si>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</si>
  <si>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</si>
  <si>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</si>
  <si>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</si>
  <si>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</si>
  <si>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</si>
  <si>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</si>
  <si>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</si>
  <si>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</si>
  <si>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</si>
  <si>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</si>
  <si>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</si>
  <si>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</si>
  <si>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</si>
  <si>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</si>
  <si>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</si>
  <si>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</si>
  <si>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</si>
  <si>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</si>
  <si>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</si>
  <si>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</si>
  <si>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</si>
  <si>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</si>
  <si>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</si>
  <si>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</si>
  <si>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</si>
  <si>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</si>
  <si>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</si>
  <si>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</si>
  <si>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</si>
  <si>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</si>
  <si>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</si>
  <si>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</si>
  <si>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</si>
  <si>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</si>
  <si>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</si>
  <si>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</si>
  <si>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</si>
  <si>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</si>
  <si>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</si>
  <si>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</si>
  <si>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</si>
  <si>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</si>
  <si>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</si>
  <si>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</si>
  <si>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</si>
  <si>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</si>
  <si>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</si>
  <si>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</si>
  <si>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</si>
  <si>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</si>
  <si>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</si>
  <si>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</si>
  <si>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</si>
  <si>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</si>
  <si>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</si>
  <si>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</si>
  <si>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</si>
  <si>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</si>
  <si>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</si>
  <si>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</si>
  <si>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</si>
  <si>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</si>
  <si>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</si>
  <si>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</si>
  <si>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</si>
  <si>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</si>
  <si>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</si>
  <si>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</si>
  <si>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</si>
  <si>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</si>
  <si>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</si>
  <si>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</si>
  <si>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</si>
  <si>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</si>
  <si>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</si>
  <si>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</si>
  <si>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</si>
  <si>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</si>
  <si>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</si>
  <si>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</si>
  <si>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</si>
  <si>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</si>
  <si>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</si>
  <si>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</si>
  <si>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</si>
  <si>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</si>
  <si>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</si>
  <si>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</si>
  <si>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</si>
  <si>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</si>
  <si>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</si>
  <si>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</si>
  <si>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</si>
  <si>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</si>
  <si>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</si>
  <si>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</si>
  <si>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</si>
  <si>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</si>
  <si>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</si>
  <si>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</si>
  <si>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</si>
  <si>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</si>
  <si>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</si>
  <si>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</si>
  <si>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</si>
  <si>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</si>
  <si>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</si>
  <si>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</si>
  <si>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</si>
  <si>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</si>
  <si>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</si>
  <si>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</si>
  <si>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</si>
  <si>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</si>
  <si>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</si>
  <si>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</si>
  <si>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</si>
  <si>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</si>
  <si>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</si>
  <si>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</si>
  <si>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</si>
  <si>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</si>
  <si>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</si>
  <si>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</si>
  <si>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</si>
  <si>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</si>
  <si>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</si>
  <si>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</si>
  <si>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</si>
  <si>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</si>
  <si>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</si>
  <si>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</si>
  <si>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</si>
  <si>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</si>
  <si>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</si>
  <si>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</si>
  <si>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</si>
  <si>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</si>
  <si>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</si>
  <si>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</si>
  <si>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</si>
  <si>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</si>
  <si>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</si>
  <si>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</si>
  <si>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</si>
  <si>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</si>
  <si>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</si>
  <si>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</si>
  <si>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</si>
  <si>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</si>
  <si>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</si>
  <si>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</si>
  <si>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</si>
  <si>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</si>
  <si>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</si>
  <si>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</si>
  <si>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</si>
  <si>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</si>
  <si>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</si>
  <si>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</si>
  <si>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</si>
  <si>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</si>
  <si>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</si>
  <si>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</si>
  <si>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</si>
  <si>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</si>
  <si>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</si>
  <si>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</si>
  <si>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</si>
  <si>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</si>
  <si>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</si>
  <si>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</si>
  <si>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</si>
  <si>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</si>
  <si>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</si>
  <si>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</si>
  <si>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</si>
  <si>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</si>
  <si>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</si>
  <si>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</si>
  <si>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</si>
  <si>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</si>
  <si>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</si>
  <si>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</si>
  <si>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</si>
  <si>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</si>
  <si>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</si>
  <si>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</si>
  <si>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</si>
  <si>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</si>
  <si>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</si>
  <si>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</si>
  <si>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</si>
  <si>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</si>
  <si>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</si>
  <si>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</si>
  <si>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</si>
  <si>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</si>
  <si>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</si>
  <si>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</si>
  <si>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</si>
  <si>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</si>
  <si>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</si>
  <si>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</si>
  <si>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</si>
  <si>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</si>
  <si>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</si>
  <si>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</si>
  <si>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</si>
  <si>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</si>
  <si>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</si>
  <si>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</si>
  <si>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</si>
  <si>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</si>
  <si>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</si>
  <si>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</si>
  <si>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</si>
  <si>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</si>
  <si>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</si>
  <si>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</si>
  <si>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</si>
  <si>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</si>
  <si>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</si>
  <si>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</si>
  <si>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</si>
  <si>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</si>
  <si>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</si>
  <si>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</si>
  <si>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</si>
  <si>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</si>
  <si>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</si>
  <si>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</si>
  <si>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</si>
  <si>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</si>
  <si>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</si>
  <si>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</si>
  <si>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</si>
  <si>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</si>
  <si>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</si>
  <si>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</si>
  <si>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</si>
  <si>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</si>
  <si>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</si>
  <si>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</si>
  <si>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</si>
  <si>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</si>
  <si>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</si>
  <si>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</si>
  <si>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</si>
  <si>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</si>
  <si>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</si>
  <si>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</si>
  <si>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</si>
  <si>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</si>
  <si>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</si>
  <si>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</si>
  <si>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</si>
  <si>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</si>
  <si>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</si>
  <si>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</si>
  <si>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</si>
  <si>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</si>
  <si>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</si>
  <si>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</si>
  <si>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</si>
  <si>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</si>
  <si>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</si>
  <si>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</si>
  <si>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</si>
  <si>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</si>
  <si>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</si>
  <si>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</si>
  <si>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</si>
  <si>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</si>
  <si>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</si>
  <si>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</si>
  <si>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</si>
  <si>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</si>
  <si>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</si>
  <si>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</si>
  <si>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</si>
  <si>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</si>
  <si>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</si>
  <si>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</si>
  <si>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</si>
  <si>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</si>
  <si>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</si>
  <si>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</si>
  <si>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</si>
  <si>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</si>
  <si>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</si>
  <si>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</si>
  <si>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</si>
  <si>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</si>
  <si>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</si>
  <si>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</si>
  <si>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</si>
  <si>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</si>
  <si>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</si>
  <si>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</si>
  <si>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</si>
  <si>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</si>
  <si>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</si>
  <si>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</si>
  <si>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</si>
  <si>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</si>
  <si>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</si>
  <si>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</si>
  <si>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</si>
  <si>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</si>
  <si>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</si>
  <si>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</si>
  <si>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</si>
  <si>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</si>
  <si>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</si>
  <si>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</si>
  <si>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</si>
  <si>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</si>
  <si>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</si>
  <si>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</si>
  <si>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</si>
  <si>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</si>
  <si>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</si>
  <si>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</si>
  <si>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</si>
  <si>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</si>
  <si>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</si>
  <si>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</si>
  <si>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</si>
  <si>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</si>
  <si>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</si>
  <si>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</si>
  <si>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</si>
  <si>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</si>
  <si>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</si>
  <si>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</si>
  <si>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</si>
  <si>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</si>
  <si>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</si>
  <si>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</si>
  <si>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</si>
  <si>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</si>
  <si>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</si>
  <si>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</si>
  <si>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</si>
  <si>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</si>
  <si>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</si>
  <si>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</si>
  <si>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</si>
  <si>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</si>
  <si>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</si>
  <si>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</si>
  <si>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</si>
  <si>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</si>
  <si>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</si>
  <si>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</si>
  <si>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</si>
  <si>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</si>
  <si>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</si>
  <si>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</si>
  <si>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</si>
  <si>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</si>
  <si>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</si>
  <si>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</si>
  <si>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</si>
  <si>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</si>
  <si>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</si>
  <si>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</si>
  <si>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</si>
  <si>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</si>
  <si>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</si>
  <si>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</si>
  <si>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</si>
  <si>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</si>
  <si>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</si>
  <si>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</si>
  <si>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</si>
  <si>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</si>
  <si>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</si>
  <si>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</si>
  <si>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</si>
  <si>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</si>
  <si>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</si>
  <si>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</si>
  <si>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</si>
  <si>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</si>
  <si>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</si>
  <si>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</si>
  <si>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</si>
  <si>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</si>
  <si>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</si>
  <si>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</si>
  <si>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</si>
  <si>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</si>
  <si>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</si>
  <si>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</si>
  <si>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</si>
  <si>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</si>
  <si>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</si>
  <si>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</si>
  <si>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</si>
  <si>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</si>
  <si>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</si>
  <si>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</si>
  <si>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</si>
  <si>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</si>
  <si>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</si>
  <si>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</si>
  <si>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</si>
  <si>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</si>
  <si>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</si>
  <si>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</si>
  <si>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</si>
  <si>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</si>
  <si>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</si>
  <si>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</si>
  <si>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</si>
  <si>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</si>
  <si>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</si>
  <si>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</si>
  <si>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</si>
  <si>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</si>
  <si>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</si>
  <si>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</si>
  <si>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</si>
  <si>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</si>
  <si>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</si>
  <si>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</si>
  <si>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</si>
  <si>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</si>
  <si>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</si>
  <si>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</si>
  <si>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</si>
  <si>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</si>
  <si>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</si>
  <si>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</si>
  <si>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</si>
  <si>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</si>
  <si>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</si>
  <si>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</si>
  <si>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</si>
  <si>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</si>
  <si>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</si>
  <si>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</si>
  <si>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</si>
  <si>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</si>
  <si>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</si>
  <si>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</si>
  <si>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</si>
  <si>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</si>
  <si>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</si>
  <si>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</si>
  <si>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</si>
  <si>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</si>
  <si>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</si>
  <si>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</si>
  <si>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</si>
  <si>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</si>
  <si>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</si>
  <si>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</si>
  <si>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</si>
  <si>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</si>
  <si>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</si>
  <si>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</si>
  <si>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</si>
  <si>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</si>
  <si>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</si>
  <si>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</si>
  <si>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</si>
  <si>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</si>
  <si>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</si>
  <si>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</si>
  <si>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</si>
  <si>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</si>
  <si>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</si>
  <si>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</si>
  <si>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</si>
  <si>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</si>
  <si>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</si>
  <si>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</si>
  <si>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</si>
  <si>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</si>
  <si>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</si>
  <si>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</si>
  <si>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</si>
  <si>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</si>
  <si>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</si>
  <si>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</si>
  <si>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</si>
  <si>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</si>
  <si>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</si>
  <si>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</si>
  <si>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</si>
  <si>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</si>
  <si>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</si>
  <si>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</si>
  <si>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</si>
  <si>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</si>
  <si>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</si>
  <si>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</si>
  <si>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</si>
  <si>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</si>
  <si>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</si>
  <si>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</si>
  <si>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</si>
  <si>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</si>
  <si>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</si>
  <si>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</si>
  <si>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</si>
  <si>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</si>
  <si>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</si>
  <si>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</si>
  <si>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</si>
  <si>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</si>
  <si>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</si>
  <si>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</si>
  <si>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</si>
  <si>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</si>
  <si>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</si>
  <si>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</si>
  <si>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</si>
  <si>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</si>
  <si>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</si>
  <si>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</si>
  <si>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</si>
  <si>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</si>
  <si>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</si>
  <si>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</si>
  <si>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</si>
  <si>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</si>
  <si>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</si>
  <si>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</si>
  <si>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</si>
  <si>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</si>
  <si>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</si>
  <si>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</si>
  <si>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</si>
  <si>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</si>
  <si>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</si>
  <si>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</si>
  <si>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</si>
  <si>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</si>
  <si>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</si>
  <si>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</si>
  <si>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</si>
  <si>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</si>
  <si>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</si>
  <si>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</si>
  <si>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</si>
  <si>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</si>
  <si>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</si>
  <si>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</si>
  <si>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</si>
  <si>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</si>
  <si>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</si>
  <si>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</si>
  <si>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</si>
  <si>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</si>
  <si>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</si>
  <si>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</si>
  <si>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</si>
  <si>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</si>
  <si>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</si>
  <si>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</si>
  <si>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</si>
  <si>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</si>
  <si>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</si>
  <si>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</si>
  <si>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</si>
  <si>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</si>
  <si>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</si>
  <si>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</si>
  <si>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</si>
  <si>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</si>
  <si>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</si>
  <si>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</si>
  <si>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</si>
  <si>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</si>
  <si>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</si>
  <si>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</si>
  <si>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</si>
  <si>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</si>
  <si>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</si>
  <si>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</si>
  <si>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</si>
  <si>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</si>
  <si>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</si>
  <si>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</si>
  <si>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</si>
  <si>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</si>
  <si>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</si>
  <si>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</si>
  <si>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</si>
  <si>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</si>
  <si>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</si>
  <si>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</si>
  <si>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</si>
  <si>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</si>
  <si>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</si>
  <si>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</si>
  <si>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</si>
  <si>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</si>
  <si>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</si>
  <si>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</si>
  <si>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</si>
  <si>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</si>
  <si>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</si>
  <si>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</si>
  <si>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</si>
  <si>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</si>
  <si>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</si>
  <si>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</si>
  <si>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</si>
  <si>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</si>
  <si>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</si>
  <si>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</si>
  <si>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</si>
  <si>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</si>
  <si>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</si>
  <si>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</si>
  <si>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</si>
  <si>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</si>
  <si>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</si>
  <si>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</si>
  <si>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</si>
  <si>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</si>
  <si>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</si>
  <si>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</si>
  <si>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</si>
  <si>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</si>
  <si>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</si>
  <si>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</si>
  <si>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</si>
  <si>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</si>
  <si>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</si>
  <si>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</si>
  <si>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</si>
  <si>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</si>
  <si>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</si>
  <si>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</si>
  <si>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</si>
  <si>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</si>
  <si>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</si>
  <si>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</si>
  <si>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</si>
  <si>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</si>
  <si>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</si>
  <si>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</si>
  <si>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</si>
  <si>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</si>
  <si>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</si>
  <si>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</si>
  <si>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</si>
  <si>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</si>
  <si>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</si>
  <si>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</si>
  <si>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</si>
  <si>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</si>
  <si>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</si>
  <si>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</si>
  <si>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</si>
  <si>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</si>
  <si>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</si>
  <si>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</si>
  <si>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</si>
  <si>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</si>
  <si>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</si>
  <si>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</si>
  <si>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</si>
  <si>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</si>
  <si>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</si>
  <si>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</si>
  <si>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</si>
  <si>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</si>
  <si>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</si>
  <si>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</si>
  <si>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</si>
  <si>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</si>
  <si>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</si>
  <si>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</si>
  <si>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</si>
  <si>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</si>
  <si>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</si>
  <si>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</si>
  <si>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</si>
  <si>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</si>
  <si>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</si>
  <si>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</si>
  <si>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</si>
  <si>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</si>
  <si>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</si>
  <si>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</si>
  <si>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</si>
  <si>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</si>
  <si>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</si>
  <si>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</si>
  <si>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</si>
  <si>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</si>
  <si>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</si>
  <si>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</si>
  <si>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</si>
  <si>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</si>
  <si>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</si>
  <si>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</si>
  <si>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</si>
  <si>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</si>
  <si>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</si>
  <si>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</si>
  <si>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</si>
  <si>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</si>
  <si>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</si>
  <si>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</si>
  <si>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</si>
  <si>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</si>
  <si>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</si>
  <si>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</si>
  <si>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</si>
  <si>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</si>
  <si>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</si>
  <si>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</si>
  <si>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</si>
  <si>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</si>
  <si>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</si>
  <si>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</si>
  <si>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</si>
  <si>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</si>
  <si>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</si>
  <si>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</si>
  <si>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</si>
  <si>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</si>
  <si>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</si>
  <si>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</si>
  <si>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</si>
  <si>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</si>
  <si>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</si>
  <si>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</si>
  <si>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</si>
  <si>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</si>
  <si>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</si>
  <si>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</si>
  <si>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</si>
  <si>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</si>
  <si>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</si>
  <si>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</si>
  <si>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</si>
  <si>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</si>
  <si>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</si>
  <si>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</si>
  <si>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</si>
  <si>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</si>
  <si>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</si>
  <si>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</si>
  <si>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</si>
  <si>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</si>
  <si>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</si>
  <si>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</si>
  <si>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</si>
  <si>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</si>
  <si>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</si>
  <si>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</si>
  <si>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</si>
  <si>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</si>
  <si>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</si>
  <si>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</si>
  <si>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</si>
  <si>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</si>
  <si>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</si>
  <si>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</si>
  <si>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</si>
  <si>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</si>
  <si>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</si>
  <si>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</si>
  <si>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</si>
  <si>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</si>
  <si>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</si>
  <si>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</si>
  <si>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</si>
  <si>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</si>
  <si>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</si>
  <si>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</si>
  <si>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</si>
  <si>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</si>
  <si>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</si>
  <si>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</si>
  <si>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</si>
  <si>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</si>
  <si>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</si>
  <si>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</si>
  <si>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</si>
  <si>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</si>
  <si>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</si>
  <si>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</si>
  <si>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</si>
  <si>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</si>
  <si>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</si>
  <si>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</si>
  <si>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</si>
  <si>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</si>
  <si>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</si>
  <si>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</si>
  <si>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</si>
  <si>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</si>
  <si>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</si>
  <si>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</si>
  <si>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</si>
  <si>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</si>
  <si>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</si>
  <si>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</si>
  <si>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</si>
  <si>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</si>
  <si>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</si>
  <si>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</si>
  <si>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</si>
  <si>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</si>
  <si>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</si>
  <si>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</si>
  <si>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</si>
  <si>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</si>
  <si>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</si>
  <si>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</si>
  <si>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</si>
  <si>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</si>
  <si>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</si>
  <si>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</si>
  <si>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</si>
  <si>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</si>
  <si>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</si>
  <si>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</si>
  <si>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</si>
  <si>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</si>
  <si>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</si>
  <si>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</si>
  <si>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</si>
  <si>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</si>
  <si>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</si>
  <si>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</si>
  <si>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</si>
  <si>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</si>
  <si>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</si>
  <si>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</si>
  <si>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</si>
  <si>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</si>
  <si>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</si>
  <si>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</si>
  <si>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</si>
  <si>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</si>
  <si>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</si>
  <si>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</si>
  <si>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</si>
  <si>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</si>
  <si>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</si>
  <si>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</si>
  <si>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</si>
  <si>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</si>
  <si>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</si>
  <si>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</si>
  <si>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</si>
  <si>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</si>
  <si>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</si>
  <si>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</si>
  <si>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</si>
  <si>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</si>
  <si>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</si>
  <si>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</si>
  <si>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</si>
  <si>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</si>
  <si>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</si>
  <si>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</si>
  <si>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</si>
  <si>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</si>
  <si>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</si>
  <si>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</si>
  <si>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</si>
  <si>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</si>
  <si>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</si>
  <si>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</si>
  <si>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</si>
  <si>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</si>
  <si>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</si>
  <si>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</si>
  <si>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</si>
  <si>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</si>
  <si>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</si>
  <si>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</si>
  <si>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</si>
  <si>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</si>
  <si>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</si>
  <si>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</si>
  <si>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</si>
  <si>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</si>
  <si>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</si>
  <si>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</si>
  <si>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</si>
  <si>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</si>
  <si>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</si>
  <si>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</si>
  <si>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</si>
  <si>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</si>
  <si>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</si>
  <si>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</si>
  <si>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</si>
  <si>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</si>
  <si>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</si>
  <si>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</si>
  <si>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</si>
  <si>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</si>
  <si>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</si>
  <si>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</si>
  <si>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</si>
  <si>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</si>
  <si>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</si>
  <si>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</si>
  <si>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</si>
  <si>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</si>
  <si>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</si>
  <si>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</si>
  <si>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</si>
  <si>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</si>
  <si>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</si>
  <si>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</si>
  <si>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</si>
  <si>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</si>
  <si>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</si>
  <si>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</si>
  <si>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</si>
  <si>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</si>
  <si>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</si>
  <si>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</si>
  <si>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</si>
  <si>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</si>
  <si>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</si>
  <si>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</si>
  <si>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</si>
  <si>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</si>
  <si>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</si>
  <si>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</si>
  <si>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</si>
  <si>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</si>
  <si>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</si>
  <si>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</si>
  <si>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</si>
  <si>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</si>
  <si>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</si>
  <si>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</si>
  <si>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</si>
  <si>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</si>
  <si>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</si>
  <si>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</si>
  <si>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</si>
  <si>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</si>
  <si>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</si>
  <si>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</si>
  <si>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</si>
  <si>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</si>
  <si>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</si>
  <si>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</si>
  <si>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</si>
  <si>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</si>
  <si>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</si>
  <si>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</si>
  <si>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</si>
  <si>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</si>
  <si>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</si>
  <si>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</si>
  <si>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</si>
  <si>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</si>
  <si>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</si>
  <si>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</si>
  <si>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</si>
  <si>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</si>
  <si>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</si>
  <si>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</si>
  <si>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</si>
  <si>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</si>
  <si>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</si>
  <si>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</si>
  <si>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</si>
  <si>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</si>
  <si>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</si>
  <si>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</si>
  <si>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</si>
  <si>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</si>
  <si>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</si>
  <si>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</si>
  <si>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</si>
  <si>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</si>
  <si>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</si>
  <si>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</si>
  <si>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</si>
  <si>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</si>
  <si>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</si>
  <si>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</si>
  <si>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</si>
  <si>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</si>
  <si>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</si>
  <si>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</si>
  <si>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</si>
  <si>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</si>
  <si>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</si>
  <si>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</si>
  <si>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</si>
  <si>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</si>
  <si>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</si>
  <si>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</si>
  <si>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</si>
  <si>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</si>
  <si>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</si>
  <si>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</si>
  <si>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</si>
  <si>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</si>
  <si>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</si>
  <si>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</si>
  <si>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</si>
  <si>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</si>
  <si>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</si>
  <si>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</si>
  <si>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</si>
  <si>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</si>
  <si>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</si>
  <si>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</si>
  <si>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</si>
  <si>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</si>
  <si>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</si>
  <si>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</si>
  <si>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</si>
  <si>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</si>
  <si>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</si>
  <si>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</si>
  <si>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</si>
  <si>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</si>
  <si>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</si>
  <si>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</si>
  <si>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</si>
  <si>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</si>
  <si>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</si>
  <si>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</si>
  <si>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</si>
  <si>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</si>
  <si>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</si>
  <si>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</si>
  <si>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</si>
  <si>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</si>
  <si>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</si>
  <si>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</si>
  <si>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</si>
  <si>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</si>
  <si>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</si>
  <si>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</si>
  <si>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</si>
  <si>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</si>
  <si>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</si>
  <si>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</si>
  <si>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</si>
  <si>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</si>
  <si>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</si>
  <si>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</si>
  <si>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</si>
  <si>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</si>
  <si>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</si>
  <si>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</si>
  <si>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</si>
  <si>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</si>
  <si>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</si>
  <si>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</si>
  <si>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</si>
  <si>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</si>
  <si>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</si>
  <si>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</si>
  <si>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</si>
  <si>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</si>
  <si>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</si>
  <si>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</si>
  <si>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</si>
  <si>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</si>
  <si>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</si>
  <si>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</si>
  <si>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</si>
  <si>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</si>
  <si>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</si>
  <si>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</si>
  <si>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</si>
  <si>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</si>
  <si>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</si>
  <si>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</si>
  <si>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</si>
  <si>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</si>
  <si>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</si>
  <si>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</si>
  <si>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</si>
  <si>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</si>
  <si>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</si>
  <si>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</si>
  <si>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</si>
  <si>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</si>
  <si>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</si>
  <si>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</si>
  <si>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</si>
  <si>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</si>
  <si>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</si>
  <si>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</si>
  <si>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</si>
  <si>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</si>
  <si>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</si>
  <si>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</si>
  <si>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</si>
  <si>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</si>
  <si>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</si>
  <si>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</si>
  <si>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</si>
  <si>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</si>
  <si>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</si>
  <si>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</si>
  <si>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</si>
  <si>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</si>
  <si>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</si>
  <si>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</si>
  <si>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</si>
  <si>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</si>
  <si>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</si>
  <si>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</si>
  <si>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</si>
  <si>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</si>
  <si>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</si>
  <si>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</si>
  <si>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</si>
  <si>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</si>
  <si>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</si>
  <si>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</si>
  <si>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</si>
  <si>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</si>
  <si>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</si>
  <si>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</si>
  <si>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</si>
  <si>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</si>
  <si>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</si>
  <si>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</si>
  <si>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</si>
  <si>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</si>
  <si>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</si>
  <si>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</si>
  <si>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</si>
  <si>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</si>
  <si>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</si>
  <si>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</si>
  <si>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</si>
  <si>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</si>
  <si>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</si>
  <si>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</si>
  <si>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</si>
  <si>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</si>
  <si>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</si>
  <si>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</si>
  <si>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</si>
  <si>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</si>
  <si>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</si>
  <si>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</si>
  <si>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</si>
  <si>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</si>
  <si>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</si>
  <si>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</si>
  <si>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</si>
  <si>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</si>
  <si>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</si>
  <si>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</si>
  <si>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</si>
  <si>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</si>
  <si>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</si>
  <si>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</si>
  <si>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</si>
  <si>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</si>
  <si>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</si>
  <si>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</si>
  <si>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</si>
  <si>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</si>
  <si>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</si>
  <si>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</si>
  <si>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</si>
  <si>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</si>
  <si>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</si>
  <si>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</si>
  <si>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</si>
  <si>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</si>
  <si>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</si>
  <si>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</si>
  <si>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</si>
  <si>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</si>
  <si>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</si>
  <si>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</si>
  <si>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</si>
  <si>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</si>
  <si>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</si>
  <si>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</si>
  <si>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</si>
  <si>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</si>
  <si>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</si>
  <si>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</si>
  <si>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</si>
  <si>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</si>
  <si>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</si>
  <si>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</si>
  <si>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</si>
  <si>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</si>
  <si>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</si>
  <si>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</si>
  <si>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</si>
  <si>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</si>
  <si>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</si>
  <si>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</si>
  <si>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</si>
  <si>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</si>
  <si>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</si>
  <si>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</si>
  <si>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</si>
  <si>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</si>
  <si>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</si>
  <si>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</si>
  <si>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</si>
  <si>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</si>
  <si>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</si>
  <si>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</si>
  <si>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</si>
  <si>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</si>
  <si>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</si>
  <si>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</si>
  <si>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</si>
  <si>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</si>
  <si>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</si>
  <si>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</si>
  <si>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</si>
  <si>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</si>
  <si>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</si>
  <si>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</si>
  <si>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</si>
  <si>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</si>
  <si>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</si>
  <si>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</si>
  <si>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</si>
  <si>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</si>
  <si>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</si>
  <si>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</si>
  <si>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</si>
  <si>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</si>
  <si>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</si>
  <si>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</si>
  <si>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</si>
  <si>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</si>
  <si>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</si>
  <si>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</si>
  <si>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</si>
  <si>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</si>
  <si>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</si>
  <si>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</si>
  <si>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</si>
  <si>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</si>
  <si>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</si>
  <si>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</si>
  <si>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</si>
  <si>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</si>
  <si>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</si>
  <si>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</si>
  <si>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</si>
  <si>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</si>
  <si>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</si>
  <si>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</si>
  <si>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</si>
  <si>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</si>
  <si>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</si>
  <si>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</si>
  <si>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</si>
  <si>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</si>
  <si>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</si>
  <si>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</si>
  <si>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</si>
  <si>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</si>
  <si>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</si>
  <si>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</si>
  <si>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</si>
  <si>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</si>
  <si>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</si>
  <si>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</si>
  <si>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</si>
  <si>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</si>
  <si>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</si>
  <si>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</si>
  <si>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</si>
  <si>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</si>
  <si>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</si>
  <si>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</si>
  <si>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</si>
  <si>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</si>
  <si>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</si>
  <si>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</si>
  <si>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</si>
  <si>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</si>
  <si>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</si>
  <si>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</si>
  <si>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</si>
  <si>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</si>
  <si>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</si>
  <si>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</si>
  <si>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</si>
  <si>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</si>
  <si>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</si>
  <si>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</si>
  <si>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</si>
  <si>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</si>
  <si>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</si>
  <si>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</si>
  <si>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</si>
  <si>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</si>
  <si>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</si>
  <si>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</si>
  <si>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</si>
  <si>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</si>
  <si>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</si>
  <si>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</si>
  <si>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</si>
  <si>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</si>
  <si>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</si>
  <si>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</si>
  <si>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</si>
  <si>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</si>
  <si>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</si>
  <si>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</si>
  <si>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</si>
  <si>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</si>
  <si>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</si>
  <si>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</si>
  <si>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</si>
  <si>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</si>
  <si>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</si>
  <si>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</si>
  <si>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</si>
  <si>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</si>
  <si>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</si>
  <si>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</si>
  <si>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</si>
  <si>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</si>
  <si>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</si>
  <si>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</si>
  <si>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</si>
  <si>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</si>
  <si>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</si>
  <si>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</si>
  <si>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</si>
  <si>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</si>
  <si>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</si>
  <si>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</si>
  <si>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</si>
  <si>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</si>
  <si>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</si>
  <si>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</si>
  <si>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</si>
  <si>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</si>
  <si>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</si>
  <si>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</si>
  <si>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</si>
  <si>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</si>
  <si>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</si>
  <si>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</si>
  <si>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</si>
  <si>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</si>
  <si>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</si>
  <si>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</si>
  <si>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</si>
  <si>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</si>
  <si>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</si>
  <si>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</si>
  <si>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</si>
  <si>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</si>
  <si>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</si>
  <si>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</si>
  <si>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</si>
  <si>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</si>
  <si>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</si>
  <si>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</si>
  <si>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</si>
  <si>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</si>
  <si>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</si>
  <si>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</si>
  <si>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</si>
  <si>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</si>
  <si>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</si>
  <si>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</si>
  <si>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</si>
  <si>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</si>
  <si>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</si>
  <si>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</si>
  <si>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</si>
  <si>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</si>
  <si>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</si>
  <si>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</si>
  <si>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</si>
  <si>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</si>
  <si>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</si>
  <si>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</si>
  <si>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</si>
  <si>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</si>
  <si>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</si>
  <si>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</si>
  <si>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</si>
  <si>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</si>
  <si>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</si>
  <si>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</si>
  <si>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</si>
  <si>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</si>
  <si>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</si>
  <si>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</si>
  <si>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</si>
  <si>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</si>
  <si>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</si>
  <si>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</si>
  <si>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</si>
  <si>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</si>
  <si>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</si>
  <si>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</si>
  <si>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</si>
  <si>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</si>
  <si>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</si>
  <si>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</si>
  <si>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</si>
  <si>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</si>
  <si>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</si>
  <si>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</si>
  <si>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</si>
  <si>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</si>
  <si>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</si>
  <si>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</si>
  <si>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</si>
  <si>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</si>
  <si>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</si>
  <si>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</si>
  <si>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</si>
  <si>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</si>
  <si>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</si>
  <si>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</si>
  <si>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</si>
  <si>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</si>
  <si>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</si>
  <si>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</si>
  <si>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</si>
  <si>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</si>
  <si>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</si>
  <si>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</si>
  <si>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</si>
  <si>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</si>
  <si>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</si>
  <si>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</si>
  <si>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</si>
  <si>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</si>
  <si>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</si>
  <si>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</si>
  <si>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</si>
  <si>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</si>
  <si>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</si>
  <si>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</si>
  <si>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</si>
  <si>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</si>
  <si>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</si>
  <si>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</si>
  <si>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</si>
  <si>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</si>
  <si>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</si>
  <si>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</si>
  <si>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</si>
  <si>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</si>
  <si>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</si>
  <si>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</si>
  <si>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</si>
  <si>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</si>
  <si>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</si>
  <si>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</si>
  <si>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</si>
  <si>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</si>
  <si>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</si>
  <si>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</si>
  <si>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</si>
  <si>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</si>
  <si>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</si>
  <si>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</si>
  <si>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</si>
  <si>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</si>
  <si>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</si>
  <si>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</si>
  <si>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</si>
  <si>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</si>
  <si>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</si>
  <si>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</si>
  <si>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</si>
  <si>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</si>
  <si>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</si>
  <si>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</si>
  <si>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</si>
  <si>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</si>
  <si>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</si>
  <si>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</si>
  <si>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</si>
  <si>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</si>
  <si>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</si>
  <si>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</si>
  <si>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</si>
  <si>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</si>
  <si>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</si>
  <si>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</si>
  <si>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</si>
  <si>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</si>
  <si>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</si>
  <si>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</si>
  <si>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</si>
  <si>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</si>
  <si>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</si>
  <si>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</si>
  <si>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</si>
  <si>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</si>
  <si>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</si>
  <si>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</si>
  <si>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</si>
  <si>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</si>
  <si>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</si>
  <si>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</si>
  <si>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</si>
  <si>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</si>
  <si>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</si>
  <si>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</si>
  <si>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</si>
  <si>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</si>
  <si>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</si>
  <si>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</si>
  <si>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</si>
  <si>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</si>
  <si>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</si>
  <si>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</si>
  <si>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</si>
  <si>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</si>
  <si>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</si>
  <si>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</si>
  <si>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</si>
  <si>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</si>
  <si>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</si>
  <si>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</si>
  <si>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</si>
  <si>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</si>
  <si>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</si>
  <si>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</si>
  <si>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</si>
  <si>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</si>
  <si>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</si>
  <si>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</si>
  <si>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</si>
  <si>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</si>
  <si>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</si>
  <si>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</si>
  <si>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</si>
  <si>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</si>
  <si>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</si>
  <si>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</si>
  <si>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</si>
  <si>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</si>
  <si>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</si>
  <si>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</si>
  <si>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</si>
  <si>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</si>
  <si>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</si>
  <si>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</si>
  <si>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</si>
  <si>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</si>
  <si>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</si>
  <si>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</si>
  <si>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</si>
  <si>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</si>
  <si>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</si>
  <si>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</si>
  <si>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</si>
  <si>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</si>
  <si>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</si>
  <si>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</si>
  <si>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</si>
  <si>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</si>
  <si>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</si>
  <si>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</si>
  <si>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</si>
  <si>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</si>
  <si>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</si>
  <si>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</si>
  <si>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</si>
  <si>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</si>
  <si>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</si>
  <si>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</si>
  <si>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</si>
  <si>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</si>
  <si>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</si>
  <si>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</si>
  <si>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</si>
  <si>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</si>
  <si>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</si>
  <si>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</si>
  <si>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</si>
  <si>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</si>
  <si>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</si>
  <si>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</si>
  <si>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</si>
  <si>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</si>
  <si>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</si>
  <si>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</si>
  <si>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</si>
  <si>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</si>
  <si>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</si>
  <si>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</si>
  <si>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</si>
  <si>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</si>
  <si>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</si>
  <si>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</si>
  <si>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</si>
  <si>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</si>
  <si>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</si>
  <si>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</si>
  <si>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</si>
  <si>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</si>
  <si>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</si>
  <si>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</si>
  <si>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</si>
  <si>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</si>
  <si>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</si>
  <si>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</si>
  <si>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</si>
  <si>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</si>
  <si>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</si>
  <si>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</si>
  <si>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</si>
  <si>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</si>
  <si>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</si>
  <si>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</si>
  <si>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</si>
  <si>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</si>
  <si>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</si>
  <si>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</si>
  <si>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</si>
  <si>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</si>
  <si>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</si>
  <si>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</si>
  <si>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</si>
  <si>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</si>
  <si>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</si>
  <si>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</si>
  <si>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</si>
  <si>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</si>
  <si>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</si>
  <si>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</si>
  <si>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</si>
  <si>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</si>
  <si>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</si>
  <si>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</si>
  <si>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</si>
  <si>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</si>
  <si>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</si>
  <si>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</si>
  <si>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</si>
  <si>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</si>
  <si>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</si>
  <si>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</si>
  <si>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</si>
  <si>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</si>
  <si>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</si>
  <si>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</si>
  <si>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</si>
  <si>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</si>
  <si>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</si>
  <si>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</si>
  <si>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</si>
  <si>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</si>
  <si>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</si>
  <si>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</si>
  <si>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</si>
  <si>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</si>
  <si>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</si>
  <si>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</si>
  <si>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</si>
  <si>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</si>
  <si>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</si>
  <si>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</si>
  <si>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</si>
  <si>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</si>
  <si>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</si>
  <si>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</si>
  <si>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</si>
  <si>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</si>
  <si>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</si>
  <si>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</si>
  <si>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</si>
  <si>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</si>
  <si>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</si>
  <si>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</si>
  <si>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</si>
  <si>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</si>
  <si>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</si>
  <si>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</si>
  <si>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</si>
  <si>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</si>
  <si>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</si>
  <si>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</si>
  <si>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</si>
  <si>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</si>
  <si>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</si>
  <si>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</si>
  <si>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</si>
  <si>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</si>
  <si>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</si>
  <si>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</si>
  <si>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</si>
  <si>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</si>
  <si>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</si>
  <si>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</si>
  <si>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</si>
  <si>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</si>
  <si>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</si>
  <si>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</si>
  <si>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</si>
  <si>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</si>
  <si>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</si>
  <si>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</si>
  <si>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</si>
  <si>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</si>
  <si>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</si>
  <si>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</si>
  <si>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</si>
  <si>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</si>
  <si>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</si>
  <si>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</si>
  <si>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</si>
  <si>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</si>
  <si>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</si>
  <si>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</si>
  <si>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</si>
  <si>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</si>
  <si>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</si>
  <si>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</si>
  <si>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</si>
  <si>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</si>
  <si>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</si>
  <si>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</si>
  <si>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</si>
  <si>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</si>
  <si>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</si>
  <si>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</si>
  <si>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</si>
  <si>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</si>
  <si>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</si>
  <si>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</si>
  <si>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</si>
  <si>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</si>
  <si>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</si>
  <si>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</si>
  <si>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</si>
  <si>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</si>
  <si>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</si>
  <si>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</si>
  <si>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</si>
  <si>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</si>
  <si>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</si>
  <si>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</si>
  <si>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</si>
  <si>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</si>
  <si>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</si>
  <si>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</si>
  <si>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</si>
  <si>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</si>
  <si>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</si>
  <si>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</si>
  <si>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</si>
  <si>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</si>
  <si>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</si>
  <si>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</si>
  <si>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</si>
  <si>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</si>
  <si>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</si>
  <si>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</si>
  <si>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</si>
  <si>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</si>
  <si>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</si>
  <si>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</si>
  <si>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</si>
  <si>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</si>
  <si>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</si>
  <si>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</si>
  <si>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</si>
  <si>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</si>
  <si>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</si>
  <si>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</si>
  <si>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</si>
  <si>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</si>
  <si>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</si>
  <si>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</si>
  <si>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</si>
  <si>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</si>
  <si>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</si>
  <si>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</si>
  <si>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</si>
  <si>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</si>
  <si>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</si>
  <si>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</si>
  <si>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</si>
  <si>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</si>
  <si>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</si>
  <si>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</si>
  <si>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</si>
  <si>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</si>
  <si>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</si>
  <si>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</si>
  <si>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</si>
  <si>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</si>
  <si>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</si>
  <si>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</si>
  <si>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</si>
  <si>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</si>
  <si>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</si>
  <si>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</si>
  <si>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</si>
  <si>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</si>
  <si>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</si>
  <si>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</si>
  <si>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</si>
  <si>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</si>
  <si>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</si>
  <si>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</si>
  <si>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</si>
  <si>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</si>
  <si>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</si>
  <si>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</si>
  <si>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</si>
  <si>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</si>
  <si>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</si>
  <si>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</si>
  <si>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</si>
  <si>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</si>
  <si>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</si>
  <si>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</si>
  <si>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</si>
  <si>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</si>
  <si>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</si>
  <si>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</si>
  <si>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</si>
  <si>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</si>
  <si>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</si>
  <si>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</si>
  <si>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</si>
  <si>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</si>
  <si>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</si>
  <si>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</si>
  <si>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</si>
  <si>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</si>
  <si>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</si>
  <si>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</si>
  <si>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</si>
  <si>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</si>
  <si>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</si>
  <si>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</si>
  <si>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</si>
  <si>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</si>
  <si>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</si>
  <si>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</si>
  <si>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</si>
  <si>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</si>
  <si>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</si>
  <si>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</si>
  <si>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</si>
  <si>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</si>
  <si>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</si>
  <si>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</si>
  <si>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</si>
  <si>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</si>
  <si>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</si>
  <si>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</si>
  <si>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</si>
  <si>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</si>
  <si>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</si>
  <si>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</si>
  <si>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</si>
  <si>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</si>
  <si>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</si>
  <si>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</si>
  <si>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</si>
  <si>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</si>
  <si>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</si>
  <si>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</si>
  <si>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</si>
  <si>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</si>
  <si>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</si>
  <si>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</si>
  <si>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</si>
  <si>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</si>
  <si>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</si>
  <si>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</si>
  <si>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</si>
  <si>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</si>
  <si>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</si>
  <si>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</si>
  <si>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</si>
  <si>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</si>
  <si>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</si>
  <si>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</si>
  <si>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</si>
  <si>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</si>
  <si>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</si>
  <si>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</si>
  <si>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</si>
  <si>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</si>
  <si>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</si>
  <si>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</si>
  <si>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</si>
  <si>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</si>
  <si>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</si>
  <si>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</si>
  <si>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</si>
  <si>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</si>
  <si>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</si>
  <si>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</si>
  <si>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</si>
  <si>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</si>
  <si>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</si>
  <si>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</si>
  <si>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</si>
  <si>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</si>
  <si>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</si>
  <si>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</si>
  <si>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</si>
  <si>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</si>
  <si>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</si>
  <si>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</si>
  <si>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</si>
  <si>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</si>
  <si>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</si>
  <si>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</si>
  <si>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</si>
  <si>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</si>
  <si>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</si>
  <si>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</si>
  <si>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</si>
  <si>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</si>
  <si>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</si>
  <si>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</si>
  <si>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</si>
  <si>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</si>
  <si>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</si>
  <si>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</si>
  <si>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</si>
  <si>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</si>
  <si>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</si>
  <si>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</si>
  <si>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</si>
  <si>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</si>
  <si>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</si>
  <si>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</si>
  <si>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</si>
  <si>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</si>
  <si>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</si>
  <si>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</si>
  <si>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</si>
  <si>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</si>
  <si>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</si>
  <si>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</si>
  <si>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</si>
  <si>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</si>
  <si>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</si>
  <si>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</si>
  <si>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</si>
  <si>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</si>
  <si>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</si>
  <si>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</si>
  <si>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</si>
  <si>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</si>
  <si>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</si>
  <si>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</si>
  <si>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</si>
  <si>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</si>
  <si>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</si>
  <si>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</si>
  <si>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</si>
  <si>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</si>
  <si>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</si>
  <si>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</si>
  <si>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</si>
  <si>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</si>
  <si>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</si>
  <si>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</si>
  <si>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</si>
  <si>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</si>
  <si>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</si>
  <si>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</si>
  <si>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</si>
  <si>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</si>
  <si>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</si>
  <si>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</si>
  <si>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</si>
  <si>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</si>
  <si>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</si>
  <si>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</si>
  <si>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</si>
  <si>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</si>
  <si>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</si>
  <si>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</si>
  <si>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</si>
  <si>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</si>
  <si>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</si>
  <si>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</si>
  <si>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</si>
  <si>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</si>
  <si>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</si>
  <si>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</si>
  <si>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</si>
  <si>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</si>
  <si>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</si>
  <si>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</si>
  <si>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</si>
  <si>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</si>
  <si>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</si>
  <si>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</si>
  <si>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</si>
  <si>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</si>
  <si>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</si>
  <si>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</si>
  <si>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</si>
  <si>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</si>
  <si>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</si>
  <si>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</si>
  <si>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</si>
  <si>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</si>
  <si>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</si>
  <si>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</si>
  <si>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</si>
  <si>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</si>
  <si>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</si>
  <si>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</si>
  <si>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</si>
  <si>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</si>
  <si>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</si>
  <si>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</si>
  <si>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</si>
  <si>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</si>
  <si>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</si>
  <si>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</si>
  <si>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</si>
  <si>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</si>
  <si>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</si>
  <si>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</si>
  <si>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</si>
  <si>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</si>
  <si>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</si>
  <si>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</si>
  <si>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</si>
  <si>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</si>
  <si>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</si>
  <si>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</si>
  <si>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</si>
  <si>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</si>
  <si>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</si>
  <si>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</si>
  <si>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</si>
  <si>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</si>
  <si>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</si>
  <si>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</si>
  <si>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</si>
  <si>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</si>
  <si>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</si>
  <si>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</si>
  <si>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</si>
  <si>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</si>
  <si>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</si>
  <si>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</si>
  <si>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</si>
  <si>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</si>
  <si>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</si>
  <si>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</si>
  <si>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</si>
  <si>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</si>
  <si>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</si>
  <si>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</si>
  <si>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</si>
  <si>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</si>
  <si>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</si>
  <si>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</si>
  <si>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</si>
  <si>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</si>
  <si>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</si>
  <si>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</si>
  <si>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</si>
  <si>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</si>
  <si>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</si>
  <si>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</si>
  <si>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</si>
  <si>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</si>
  <si>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</si>
  <si>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</si>
  <si>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</si>
  <si>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</si>
  <si>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</si>
  <si>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</si>
  <si>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</si>
  <si>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</si>
  <si>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</si>
  <si>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</si>
  <si>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</si>
  <si>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</si>
  <si>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</si>
  <si>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</si>
  <si>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</si>
  <si>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</si>
  <si>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</si>
  <si>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</si>
  <si>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</si>
  <si>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</si>
  <si>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</si>
  <si>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</si>
  <si>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</si>
  <si>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</si>
  <si>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</si>
  <si>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</si>
  <si>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</si>
  <si>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</si>
  <si>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</si>
  <si>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</si>
  <si>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</si>
  <si>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</si>
  <si>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</si>
  <si>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</si>
  <si>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</si>
  <si>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</si>
  <si>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</si>
  <si>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</si>
  <si>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</si>
  <si>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</si>
  <si>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</si>
  <si>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</si>
  <si>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</si>
  <si>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</si>
  <si>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</si>
  <si>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</si>
  <si>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</si>
  <si>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</si>
  <si>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</si>
  <si>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</si>
  <si>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</si>
  <si>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</si>
  <si>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</si>
  <si>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</si>
  <si>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</si>
  <si>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</si>
  <si>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</si>
  <si>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</si>
  <si>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</si>
  <si>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</si>
  <si>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</si>
  <si>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</si>
  <si>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</si>
  <si>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</si>
  <si>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</si>
  <si>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</si>
  <si>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</si>
  <si>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</si>
  <si>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</si>
  <si>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</si>
  <si>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</si>
  <si>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</si>
  <si>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</si>
  <si>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</si>
  <si>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</si>
  <si>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</si>
  <si>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</si>
  <si>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</si>
  <si>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</si>
  <si>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</si>
  <si>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</si>
  <si>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</si>
  <si>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</si>
  <si>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</si>
  <si>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</si>
  <si>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</si>
  <si>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</si>
  <si>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</si>
  <si>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</si>
  <si>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</si>
  <si>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</si>
  <si>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</si>
  <si>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</si>
  <si>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</si>
  <si>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</si>
  <si>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</si>
  <si>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</si>
  <si>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</si>
  <si>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</si>
  <si>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</si>
  <si>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</si>
  <si>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</si>
  <si>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</si>
  <si>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</si>
  <si>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</si>
  <si>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</si>
  <si>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</si>
  <si>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</si>
  <si>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</si>
  <si>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</si>
  <si>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</si>
  <si>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</si>
  <si>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</si>
  <si>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</si>
  <si>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</si>
  <si>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</si>
  <si>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</si>
  <si>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</si>
  <si>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</si>
  <si>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</si>
  <si>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</si>
  <si>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</si>
  <si>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</si>
  <si>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</si>
  <si>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</si>
  <si>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</si>
  <si>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</si>
  <si>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</si>
  <si>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</si>
  <si>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</si>
  <si>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</si>
  <si>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</si>
  <si>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</si>
  <si>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</si>
  <si>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</si>
  <si>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</si>
  <si>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</si>
  <si>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</si>
  <si>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</si>
  <si>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</si>
  <si>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</si>
  <si>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</si>
  <si>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</si>
  <si>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</si>
  <si>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</si>
  <si>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</si>
  <si>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</si>
  <si>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</si>
  <si>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</si>
  <si>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</si>
  <si>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</si>
  <si>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</si>
  <si>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</si>
  <si>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</si>
  <si>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</si>
  <si>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</si>
  <si>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</si>
  <si>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</si>
  <si>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</si>
  <si>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</si>
  <si>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</si>
  <si>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</si>
  <si>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</si>
  <si>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</si>
  <si>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</si>
  <si>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</si>
  <si>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</si>
  <si>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</si>
  <si>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</si>
  <si>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</si>
  <si>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</si>
  <si>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</si>
  <si>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</si>
  <si>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</si>
  <si>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</si>
  <si>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</si>
  <si>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</si>
  <si>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</si>
  <si>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</si>
  <si>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</si>
  <si>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</si>
  <si>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</si>
  <si>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</si>
  <si>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</si>
  <si>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</si>
  <si>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</si>
  <si>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</si>
  <si>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</si>
  <si>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</si>
  <si>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</si>
  <si>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</si>
  <si>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</si>
  <si>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</si>
  <si>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</si>
  <si>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</si>
  <si>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</si>
  <si>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</si>
  <si>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</si>
  <si>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</si>
  <si>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</si>
  <si>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</si>
  <si>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</si>
  <si>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</si>
  <si>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</si>
  <si>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</si>
  <si>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</si>
  <si>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</si>
  <si>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</si>
  <si>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</si>
  <si>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</si>
  <si>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</si>
  <si>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</si>
  <si>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</si>
  <si>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</si>
  <si>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</si>
  <si>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</si>
  <si>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</si>
  <si>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</si>
  <si>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</si>
  <si>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</si>
  <si>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</si>
  <si>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</si>
  <si>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</si>
  <si>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</si>
  <si>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</si>
  <si>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</si>
  <si>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</si>
  <si>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</si>
  <si>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</si>
  <si>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</si>
  <si>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</si>
  <si>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</si>
  <si>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</si>
  <si>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</si>
  <si>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</si>
  <si>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</si>
  <si>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</si>
  <si>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</si>
  <si>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</si>
  <si>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</si>
  <si>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</si>
  <si>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</si>
  <si>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</si>
  <si>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</si>
  <si>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</si>
  <si>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</si>
  <si>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</si>
  <si>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</si>
  <si>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</si>
  <si>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</si>
  <si>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</si>
  <si>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</si>
  <si>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</si>
  <si>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</si>
  <si>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</si>
  <si>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</si>
  <si>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</si>
  <si>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</si>
  <si>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</si>
  <si>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</si>
  <si>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</si>
  <si>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</si>
  <si>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</si>
  <si>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</si>
  <si>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</si>
  <si>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</si>
  <si>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</si>
  <si>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</si>
  <si>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</si>
  <si>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</si>
  <si>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</si>
  <si>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</si>
  <si>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</si>
  <si>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</si>
  <si>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</si>
  <si>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</si>
  <si>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</si>
  <si>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</si>
  <si>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</si>
  <si>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</si>
  <si>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</si>
  <si>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</si>
  <si>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</si>
  <si>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</si>
  <si>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</si>
  <si>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</si>
  <si>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</si>
  <si>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</si>
  <si>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</si>
  <si>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</si>
  <si>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</si>
  <si>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</si>
  <si>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</si>
  <si>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</si>
  <si>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</si>
  <si>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</si>
  <si>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</si>
  <si>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</si>
  <si>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</si>
  <si>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</si>
  <si>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</si>
  <si>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</si>
  <si>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</si>
  <si>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</si>
  <si>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</si>
  <si>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</si>
  <si>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</si>
  <si>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</si>
  <si>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</si>
  <si>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</si>
  <si>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</si>
  <si>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</si>
  <si>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</si>
  <si>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</si>
  <si>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</si>
  <si>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</si>
  <si>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</si>
  <si>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</si>
  <si>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</si>
  <si>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</si>
  <si>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</si>
  <si>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</si>
  <si>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</si>
  <si>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</si>
  <si>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</si>
  <si>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</si>
  <si>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</si>
  <si>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</si>
  <si>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</si>
  <si>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</si>
  <si>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</si>
  <si>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</si>
  <si>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</si>
  <si>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</si>
  <si>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</si>
  <si>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</si>
  <si>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</si>
  <si>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</si>
  <si>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</si>
  <si>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</si>
  <si>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</si>
  <si>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</si>
  <si>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</si>
  <si>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</si>
  <si>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</si>
  <si>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</si>
  <si>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</si>
  <si>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</si>
  <si>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</si>
  <si>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</si>
  <si>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</si>
  <si>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</si>
  <si>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</si>
  <si>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</si>
  <si>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</si>
  <si>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</si>
  <si>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</si>
  <si>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</si>
  <si>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</si>
  <si>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</si>
  <si>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</si>
  <si>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</si>
  <si>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</si>
  <si>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</si>
  <si>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</si>
  <si>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</si>
  <si>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</si>
  <si>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</si>
  <si>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</si>
  <si>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</si>
  <si>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</si>
  <si>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</si>
  <si>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</si>
  <si>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</si>
  <si>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</si>
  <si>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</si>
  <si>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</si>
  <si>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</si>
  <si>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</si>
  <si>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</si>
  <si>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</si>
  <si>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</si>
  <si>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</si>
  <si>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</si>
  <si>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</si>
  <si>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</si>
  <si>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</si>
  <si>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</si>
  <si>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</si>
  <si>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</si>
  <si>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</si>
  <si>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</si>
  <si>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</si>
  <si>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</si>
  <si>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</si>
  <si>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</si>
  <si>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</si>
  <si>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</si>
  <si>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</si>
  <si>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</si>
  <si>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</si>
  <si>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</si>
  <si>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</si>
  <si>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</si>
  <si>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</si>
  <si>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</si>
  <si>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</si>
  <si>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</si>
  <si>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</si>
  <si>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</si>
  <si>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</si>
  <si>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</si>
  <si>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</si>
  <si>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</si>
  <si>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</si>
  <si>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</si>
  <si>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</si>
  <si>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</si>
  <si>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</si>
  <si>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</si>
  <si>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</si>
  <si>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</si>
  <si>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</si>
  <si>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</si>
  <si>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</si>
  <si>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</si>
  <si>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</si>
  <si>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</si>
  <si>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</si>
  <si>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</si>
  <si>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</si>
  <si>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</si>
  <si>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</si>
  <si>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</si>
  <si>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</si>
  <si>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</si>
  <si>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</si>
  <si>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</si>
  <si>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</si>
  <si>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</si>
  <si>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</si>
  <si>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</si>
  <si>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</si>
  <si>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</si>
  <si>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</si>
  <si>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</si>
  <si>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</si>
  <si>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</si>
  <si>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</si>
  <si>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</si>
  <si>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</si>
  <si>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</si>
  <si>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</si>
  <si>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</si>
  <si>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</si>
  <si>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</si>
  <si>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</si>
  <si>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</si>
  <si>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</si>
  <si>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</si>
  <si>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</si>
  <si>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</si>
  <si>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</si>
  <si>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</si>
  <si>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</si>
  <si>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</si>
  <si>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</si>
  <si>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</si>
  <si>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</si>
  <si>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</si>
  <si>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</si>
  <si>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</si>
  <si>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</si>
  <si>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</si>
  <si>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</si>
  <si>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</si>
  <si>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</si>
  <si>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</si>
  <si>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</si>
  <si>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</si>
  <si>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</si>
  <si>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</si>
  <si>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</si>
  <si>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</si>
  <si>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</si>
  <si>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</si>
  <si>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</si>
  <si>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</si>
  <si>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</si>
  <si>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</si>
  <si>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</si>
  <si>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</si>
  <si>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</si>
  <si>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</si>
  <si>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</si>
  <si>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</si>
  <si>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</si>
  <si>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</si>
  <si>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</si>
  <si>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</si>
  <si>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</si>
  <si>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</si>
  <si>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</si>
  <si>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</si>
  <si>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</si>
  <si>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</si>
  <si>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</si>
  <si>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</si>
  <si>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</si>
  <si>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</si>
  <si>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</si>
  <si>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</si>
  <si>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</si>
  <si>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</si>
  <si>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</si>
  <si>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</si>
  <si>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</si>
  <si>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</si>
  <si>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</si>
  <si>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</si>
  <si>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</si>
  <si>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</si>
  <si>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</si>
  <si>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</si>
  <si>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</si>
  <si>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</si>
  <si>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</si>
  <si>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</si>
  <si>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</si>
  <si>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</si>
  <si>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</si>
  <si>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</si>
  <si>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</si>
  <si>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</si>
  <si>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</si>
  <si>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</si>
  <si>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</si>
  <si>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</si>
  <si>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</si>
  <si>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</si>
  <si>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</si>
  <si>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</si>
  <si>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</si>
  <si>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</si>
  <si>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</si>
  <si>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</si>
  <si>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</si>
  <si>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</si>
  <si>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</si>
  <si>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</si>
  <si>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</si>
  <si>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</si>
  <si>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</si>
  <si>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</si>
  <si>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</si>
  <si>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</si>
  <si>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</si>
  <si>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</si>
  <si>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</si>
  <si>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</si>
  <si>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</si>
  <si>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</si>
  <si>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</si>
  <si>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</si>
  <si>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</si>
  <si>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</si>
  <si>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</si>
  <si>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</si>
  <si>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</si>
  <si>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</si>
  <si>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</si>
  <si>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</si>
  <si>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</si>
  <si>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</si>
  <si>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</si>
  <si>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</si>
  <si>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</si>
  <si>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</si>
  <si>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</si>
  <si>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</si>
  <si>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</si>
  <si>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</si>
  <si>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</si>
  <si>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</si>
  <si>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</si>
  <si>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</si>
  <si>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</si>
  <si>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</si>
  <si>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</si>
  <si>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</si>
  <si>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</si>
  <si>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</si>
  <si>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</si>
  <si>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</si>
  <si>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</si>
  <si>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</si>
  <si>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</si>
  <si>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</si>
  <si>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</si>
  <si>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</si>
  <si>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</si>
  <si>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</si>
  <si>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</si>
  <si>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</si>
  <si>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</si>
  <si>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</si>
  <si>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</si>
  <si>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</si>
  <si>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</si>
  <si>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</si>
  <si>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</si>
  <si>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</si>
  <si>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</si>
  <si>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</si>
  <si>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</si>
  <si>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</si>
  <si>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</si>
  <si>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</si>
  <si>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</si>
  <si>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</si>
  <si>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</si>
  <si>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</si>
  <si>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</si>
  <si>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</si>
  <si>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</si>
  <si>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</si>
  <si>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</si>
  <si>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</si>
  <si>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</si>
  <si>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</si>
  <si>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</si>
  <si>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</si>
  <si>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</si>
  <si>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</si>
  <si>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</si>
  <si>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</si>
  <si>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</si>
  <si>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</si>
  <si>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</si>
  <si>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</si>
  <si>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</si>
  <si>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</si>
  <si>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</si>
  <si>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</si>
  <si>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</si>
  <si>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</si>
  <si>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</si>
  <si>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</si>
  <si>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</si>
  <si>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</si>
  <si>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</si>
  <si>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</si>
  <si>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</si>
  <si>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</si>
  <si>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</si>
  <si>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</si>
  <si>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</si>
  <si>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</si>
  <si>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</si>
  <si>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</si>
  <si>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</si>
  <si>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</si>
  <si>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</si>
  <si>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</si>
  <si>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</si>
  <si>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</si>
  <si>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</si>
  <si>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</si>
  <si>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</si>
  <si>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</si>
  <si>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</si>
  <si>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</si>
  <si>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</si>
  <si>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</si>
  <si>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</si>
  <si>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</si>
  <si>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</si>
  <si>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</si>
  <si>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</si>
  <si>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</si>
  <si>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</si>
  <si>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</si>
  <si>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</si>
  <si>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</si>
  <si>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</si>
  <si>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</si>
  <si>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</si>
  <si>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</si>
  <si>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</si>
  <si>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</si>
  <si>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</si>
  <si>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</si>
  <si>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</si>
  <si>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</si>
  <si>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</si>
  <si>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</si>
  <si>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</si>
  <si>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</si>
  <si>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</si>
  <si>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</si>
  <si>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</si>
  <si>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</si>
  <si>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</si>
  <si>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</si>
  <si>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</si>
  <si>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</si>
  <si>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</si>
  <si>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</si>
  <si>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</si>
  <si>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</si>
  <si>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</si>
  <si>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</si>
  <si>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</si>
  <si>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</si>
  <si>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</si>
  <si>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</si>
  <si>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</si>
  <si>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</si>
  <si>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</si>
  <si>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</si>
  <si>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</si>
  <si>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</si>
  <si>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</si>
  <si>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</si>
  <si>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</si>
  <si>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</si>
  <si>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</si>
  <si>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</si>
  <si>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</si>
  <si>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</si>
  <si>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</si>
  <si>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</si>
  <si>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</si>
  <si>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</si>
  <si>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</si>
  <si>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</si>
  <si>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</si>
  <si>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</si>
  <si>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</si>
  <si>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</si>
  <si>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</si>
  <si>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</si>
  <si>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</si>
  <si>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</si>
  <si>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</si>
  <si>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</si>
  <si>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</si>
  <si>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</si>
  <si>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</si>
  <si>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</si>
  <si>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</si>
  <si>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</si>
  <si>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</si>
  <si>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</si>
  <si>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</si>
  <si>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</si>
  <si>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</si>
  <si>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</si>
  <si>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</si>
  <si>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</si>
  <si>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</si>
  <si>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</si>
  <si>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</si>
  <si>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</si>
  <si>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</si>
  <si>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</si>
  <si>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</si>
  <si>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</si>
  <si>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</si>
  <si>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</si>
  <si>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</si>
  <si>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</si>
  <si>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</si>
  <si>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</si>
  <si>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</si>
  <si>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</si>
  <si>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</si>
  <si>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</si>
  <si>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</si>
  <si>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</si>
  <si>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</si>
  <si>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</si>
  <si>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</si>
  <si>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</si>
  <si>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</si>
  <si>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</si>
  <si>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</si>
  <si>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</si>
  <si>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</si>
  <si>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</si>
  <si>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</si>
  <si>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</si>
  <si>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</si>
  <si>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</si>
  <si>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</si>
  <si>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</si>
  <si>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</si>
  <si>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</si>
  <si>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</si>
  <si>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</si>
  <si>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</si>
  <si>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</si>
  <si>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</si>
  <si>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</si>
  <si>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</si>
  <si>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</si>
  <si>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</si>
  <si>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</si>
  <si>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</si>
  <si>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</si>
  <si>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</si>
  <si>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</si>
  <si>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</si>
  <si>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</si>
  <si>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</si>
  <si>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</si>
  <si>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</si>
  <si>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</si>
  <si>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</si>
  <si>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</si>
  <si>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</si>
  <si>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</si>
  <si>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</si>
  <si>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</si>
  <si>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</si>
  <si>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</si>
  <si>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</si>
  <si>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</si>
  <si>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</si>
  <si>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</si>
  <si>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</si>
  <si>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</si>
  <si>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</si>
  <si>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</si>
  <si>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</si>
  <si>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</si>
  <si>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</si>
  <si>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</si>
  <si>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</si>
  <si>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</si>
  <si>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</si>
  <si>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</si>
  <si>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</si>
  <si>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</si>
  <si>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</si>
  <si>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</si>
  <si>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</si>
  <si>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</si>
  <si>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</si>
  <si>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</si>
  <si>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</si>
  <si>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</si>
  <si>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</si>
  <si>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</si>
  <si>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</si>
  <si>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</si>
  <si>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</si>
  <si>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</si>
  <si>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</si>
  <si>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</si>
  <si>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</si>
  <si>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</si>
  <si>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</si>
  <si>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</si>
  <si>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</si>
  <si>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</si>
  <si>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</si>
  <si>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</si>
  <si>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</si>
  <si>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</si>
  <si>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</si>
  <si>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</si>
  <si>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</si>
  <si>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</si>
  <si>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</si>
  <si>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</si>
  <si>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</si>
  <si>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</si>
  <si>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</si>
  <si>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</si>
  <si>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</si>
  <si>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</si>
  <si>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</si>
  <si>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</si>
  <si>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</si>
  <si>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</si>
  <si>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</si>
  <si>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</si>
  <si>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</si>
  <si>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</si>
  <si>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</si>
  <si>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</si>
  <si>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</si>
  <si>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</si>
  <si>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</si>
  <si>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</si>
  <si>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</si>
  <si>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</si>
  <si>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</si>
  <si>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</si>
  <si>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</si>
  <si>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</si>
  <si>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</si>
  <si>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</si>
  <si>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</si>
  <si>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</si>
  <si>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</si>
  <si>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</si>
  <si>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</si>
  <si>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</si>
  <si>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</si>
  <si>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</si>
  <si>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</si>
  <si>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</si>
  <si>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</si>
  <si>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</si>
  <si>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</si>
  <si>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</si>
  <si>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</si>
  <si>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</si>
  <si>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</si>
  <si>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</si>
  <si>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</si>
  <si>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</si>
  <si>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</si>
  <si>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</si>
  <si>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</si>
  <si>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</si>
  <si>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</si>
  <si>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</si>
  <si>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</si>
  <si>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</si>
  <si>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</si>
  <si>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</si>
  <si>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</si>
  <si>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</si>
  <si>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</si>
  <si>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</si>
  <si>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</si>
  <si>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</si>
  <si>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</si>
  <si>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</si>
  <si>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</si>
  <si>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</si>
  <si>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</si>
  <si>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</si>
  <si>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</si>
  <si>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</si>
  <si>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</si>
  <si>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</si>
  <si>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</si>
  <si>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</si>
  <si>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</si>
  <si>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</si>
  <si>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</si>
  <si>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</si>
  <si>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</si>
  <si>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</si>
  <si>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</si>
  <si>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</si>
  <si>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</si>
  <si>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</si>
  <si>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</si>
  <si>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</si>
  <si>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</si>
  <si>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</si>
  <si>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</si>
  <si>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</si>
  <si>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</si>
  <si>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</si>
  <si>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</si>
  <si>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</si>
  <si>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</si>
  <si>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</si>
  <si>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</si>
  <si>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</si>
  <si>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</si>
  <si>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</si>
  <si>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</si>
  <si>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</si>
  <si>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</si>
  <si>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</si>
  <si>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</si>
  <si>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</si>
  <si>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</si>
  <si>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</si>
  <si>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</si>
  <si>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</si>
  <si>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</si>
  <si>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</si>
  <si>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</si>
  <si>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</si>
  <si>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</si>
  <si>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</si>
  <si>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</si>
  <si>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</si>
  <si>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</si>
  <si>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</si>
  <si>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</si>
  <si>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</si>
  <si>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</si>
  <si>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</si>
  <si>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</si>
  <si>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</si>
  <si>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</si>
  <si>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</si>
  <si>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</si>
  <si>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</si>
  <si>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</si>
  <si>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</si>
  <si>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</si>
  <si>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</si>
  <si>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</si>
  <si>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</si>
  <si>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</si>
  <si>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</si>
  <si>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</si>
  <si>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</si>
  <si>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</si>
  <si>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</si>
  <si>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</si>
  <si>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</si>
  <si>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</si>
  <si>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</si>
  <si>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</si>
  <si>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</si>
  <si>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</si>
  <si>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</si>
  <si>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</si>
  <si>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</si>
  <si>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</si>
  <si>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</si>
  <si>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</si>
  <si>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</si>
  <si>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</si>
  <si>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</si>
  <si>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</si>
  <si>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</si>
  <si>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</si>
  <si>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</si>
  <si>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</si>
  <si>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</si>
  <si>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</si>
  <si>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</si>
  <si>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</si>
  <si>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</si>
  <si>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</si>
  <si>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</si>
  <si>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</si>
  <si>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</si>
  <si>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</si>
  <si>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</si>
  <si>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</si>
  <si>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</si>
  <si>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</si>
  <si>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</si>
  <si>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</si>
  <si>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</si>
  <si>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</si>
  <si>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</si>
  <si>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</si>
  <si>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</si>
  <si>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</si>
  <si>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</si>
  <si>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</si>
  <si>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</si>
  <si>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</si>
  <si>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</si>
  <si>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</si>
  <si>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</si>
  <si>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</si>
  <si>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</si>
  <si>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</si>
  <si>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</si>
  <si>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</si>
  <si>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</si>
  <si>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</si>
  <si>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</si>
  <si>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</si>
  <si>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</si>
  <si>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</si>
  <si>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</si>
  <si>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</si>
  <si>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</si>
  <si>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</si>
  <si>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</si>
  <si>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</si>
  <si>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</si>
  <si>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</si>
  <si>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</si>
  <si>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</si>
  <si>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</si>
  <si>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</si>
  <si>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</si>
  <si>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</si>
  <si>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</si>
  <si>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</si>
  <si>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</si>
  <si>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</si>
  <si>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</si>
  <si>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</si>
  <si>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</si>
  <si>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</si>
  <si>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</si>
  <si>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</si>
  <si>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</si>
  <si>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</si>
  <si>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</si>
  <si>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</si>
  <si>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</si>
  <si>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</si>
  <si>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</si>
  <si>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</si>
  <si>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</si>
  <si>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</si>
  <si>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</si>
  <si>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</si>
  <si>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</si>
  <si>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</si>
  <si>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</si>
  <si>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</si>
  <si>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</si>
  <si>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</si>
  <si>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</si>
  <si>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</si>
  <si>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</si>
  <si>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</si>
  <si>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</si>
  <si>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</si>
  <si>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</si>
  <si>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</si>
  <si>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</si>
  <si>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</si>
  <si>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</si>
  <si>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</si>
  <si>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</si>
  <si>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</si>
  <si>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</si>
  <si>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</si>
  <si>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</si>
  <si>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</si>
  <si>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</si>
  <si>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</si>
  <si>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</si>
  <si>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</si>
  <si>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</si>
  <si>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</si>
  <si>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</si>
  <si>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</si>
  <si>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</si>
  <si>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</si>
  <si>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</si>
  <si>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</si>
  <si>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</si>
  <si>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</si>
  <si>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</si>
  <si>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</si>
  <si>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</si>
  <si>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</si>
  <si>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</si>
  <si>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</si>
  <si>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</si>
  <si>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</si>
  <si>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</si>
  <si>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</si>
  <si>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</si>
  <si>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</si>
  <si>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</si>
  <si>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</si>
  <si>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</si>
  <si>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</si>
  <si>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</si>
  <si>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</si>
  <si>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</si>
  <si>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</si>
  <si>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</si>
  <si>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</si>
  <si>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</si>
  <si>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</si>
  <si>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</si>
  <si>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</si>
  <si>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</si>
  <si>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</si>
  <si>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</si>
  <si>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</si>
  <si>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</si>
  <si>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</si>
  <si>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</si>
  <si>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</si>
  <si>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</si>
  <si>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</si>
  <si>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</si>
  <si>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</si>
  <si>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</si>
  <si>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</si>
  <si>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</si>
  <si>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</si>
  <si>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</si>
  <si>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</si>
  <si>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</si>
  <si>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</si>
  <si>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</si>
  <si>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</si>
  <si>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</si>
  <si>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</si>
  <si>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</si>
  <si>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</si>
  <si>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</si>
  <si>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</si>
  <si>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</si>
  <si>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</si>
  <si>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</si>
  <si>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</si>
  <si>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</si>
  <si>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</si>
  <si>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</si>
  <si>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</si>
  <si>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</si>
  <si>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</si>
  <si>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</si>
  <si>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</si>
  <si>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</si>
  <si>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</si>
  <si>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</si>
  <si>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</si>
  <si>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</si>
  <si>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</si>
  <si>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</si>
  <si>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</si>
  <si>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</si>
  <si>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</si>
  <si>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</si>
  <si>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</si>
  <si>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</si>
  <si>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</si>
  <si>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</si>
  <si>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</si>
  <si>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</si>
  <si>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</si>
  <si>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</si>
  <si>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</si>
  <si>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</si>
  <si>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</si>
  <si>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</si>
  <si>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</si>
  <si>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</si>
  <si>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</si>
  <si>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</si>
  <si>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</si>
  <si>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</si>
  <si>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</si>
  <si>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</si>
  <si>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</si>
  <si>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</si>
  <si>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</si>
  <si>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</si>
  <si>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</si>
  <si>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</si>
  <si>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</si>
  <si>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</si>
  <si>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</si>
  <si>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</si>
  <si>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</si>
  <si>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</si>
  <si>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</si>
  <si>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</si>
  <si>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</si>
  <si>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</si>
  <si>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</si>
  <si>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</si>
  <si>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</si>
  <si>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</si>
  <si>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</si>
  <si>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</si>
  <si>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</si>
  <si>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</si>
  <si>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</si>
  <si>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</si>
  <si>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</si>
  <si>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</si>
  <si>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</si>
  <si>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</si>
  <si>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</si>
  <si>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</si>
  <si>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</si>
  <si>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</si>
  <si>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</si>
  <si>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</si>
  <si>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</si>
  <si>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</si>
  <si>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</si>
  <si>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</si>
  <si>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</si>
  <si>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</si>
  <si>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</si>
  <si>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</si>
  <si>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</si>
  <si>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</si>
  <si>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</si>
  <si>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</si>
  <si>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</si>
  <si>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</si>
  <si>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</si>
  <si>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</si>
  <si>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</si>
  <si>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</si>
  <si>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</si>
  <si>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</si>
  <si>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</si>
  <si>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</si>
  <si>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</si>
  <si>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</si>
  <si>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</si>
  <si>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</si>
  <si>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</si>
  <si>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</si>
  <si>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</si>
  <si>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</si>
  <si>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</si>
  <si>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</si>
  <si>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</si>
  <si>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</si>
  <si>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</si>
  <si>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</si>
  <si>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</si>
  <si>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</si>
  <si>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</si>
  <si>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</si>
  <si>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</si>
  <si>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</si>
  <si>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</si>
  <si>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</si>
  <si>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</si>
  <si>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</si>
  <si>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</si>
  <si>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</si>
  <si>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</si>
  <si>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</si>
  <si>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</si>
  <si>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</si>
  <si>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</si>
  <si>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</si>
  <si>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</si>
  <si>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</si>
  <si>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</si>
  <si>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</si>
  <si>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</si>
  <si>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</si>
  <si>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</si>
  <si>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</si>
  <si>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</si>
  <si>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</si>
  <si>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</si>
  <si>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</si>
  <si>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</si>
  <si>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</si>
  <si>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</si>
  <si>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</si>
  <si>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</si>
  <si>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</si>
  <si>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</si>
  <si>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</si>
  <si>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</si>
  <si>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</si>
  <si>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</si>
  <si>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</si>
  <si>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</si>
  <si>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</si>
  <si>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</si>
  <si>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</si>
  <si>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</si>
  <si>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</si>
  <si>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</si>
  <si>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</si>
  <si>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</si>
  <si>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</si>
  <si>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</si>
  <si>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</si>
  <si>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</si>
  <si>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</si>
  <si>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</si>
  <si>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</si>
  <si>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</si>
  <si>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</si>
  <si>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</si>
  <si>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</si>
  <si>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</si>
  <si>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</si>
  <si>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</si>
  <si>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</si>
  <si>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</si>
  <si>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</si>
  <si>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</si>
  <si>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</si>
  <si>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</si>
  <si>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</si>
  <si>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</si>
  <si>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</si>
  <si>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</si>
  <si>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</si>
  <si>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</si>
  <si>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</si>
  <si>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</si>
  <si>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</si>
  <si>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</si>
  <si>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</si>
  <si>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</si>
  <si>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</si>
  <si>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</si>
  <si>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</si>
  <si>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</si>
  <si>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</si>
  <si>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</si>
  <si>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</si>
  <si>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</si>
  <si>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</si>
  <si>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</si>
  <si>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</si>
  <si>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</si>
  <si>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</si>
  <si>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</si>
  <si>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</si>
  <si>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</si>
  <si>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</si>
  <si>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</si>
  <si>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</si>
  <si>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</si>
  <si>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</si>
  <si>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</si>
  <si>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</si>
  <si>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</si>
  <si>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</si>
  <si>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</si>
  <si>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</si>
  <si>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</si>
  <si>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</si>
  <si>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</si>
  <si>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</si>
  <si>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</si>
  <si>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</si>
  <si>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</si>
  <si>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</si>
  <si>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</si>
  <si>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</si>
  <si>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</si>
  <si>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</si>
  <si>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</si>
  <si>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</si>
  <si>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</si>
  <si>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</si>
  <si>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</si>
  <si>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</si>
  <si>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</si>
  <si>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</si>
  <si>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</si>
  <si>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</si>
  <si>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</si>
  <si>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</si>
  <si>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</si>
  <si>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</si>
  <si>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</si>
  <si>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</si>
  <si>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</si>
  <si>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</si>
  <si>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</si>
  <si>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</si>
  <si>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</si>
  <si>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</si>
  <si>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</si>
  <si>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</si>
  <si>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</si>
  <si>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</si>
  <si>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</si>
  <si>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</si>
  <si>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</si>
  <si>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</si>
  <si>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</si>
  <si>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</si>
  <si>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</si>
  <si>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</si>
  <si>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</si>
  <si>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</si>
  <si>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</si>
  <si>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</si>
  <si>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</si>
  <si>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</si>
  <si>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</si>
  <si>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</si>
  <si>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</si>
  <si>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</si>
  <si>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</si>
  <si>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</si>
  <si>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</si>
  <si>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</si>
  <si>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</si>
  <si>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</si>
  <si>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</si>
  <si>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</si>
  <si>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</si>
  <si>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</si>
  <si>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</si>
  <si>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</si>
  <si>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</si>
  <si>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</si>
  <si>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</si>
  <si>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</si>
  <si>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</si>
  <si>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</si>
  <si>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</si>
  <si>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</si>
  <si>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</si>
  <si>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</si>
  <si>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</si>
  <si>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</si>
  <si>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</si>
  <si>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</si>
  <si>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</si>
  <si>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</si>
  <si>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</si>
  <si>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</si>
  <si>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</si>
  <si>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</si>
  <si>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</si>
  <si>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</si>
  <si>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</si>
  <si>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</si>
  <si>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</si>
  <si>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</si>
  <si>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</si>
  <si>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</si>
  <si>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</si>
  <si>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</si>
  <si>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</si>
  <si>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</si>
  <si>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</si>
  <si>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</si>
  <si>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</si>
  <si>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</si>
  <si>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</si>
  <si>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</si>
  <si>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</si>
  <si>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</si>
  <si>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</si>
  <si>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</si>
  <si>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</si>
  <si>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</si>
  <si>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</si>
  <si>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</si>
  <si>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</si>
  <si>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</si>
  <si>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</si>
  <si>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</si>
  <si>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</si>
  <si>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</si>
  <si>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</si>
  <si>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</si>
  <si>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</si>
  <si>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</si>
  <si>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</si>
  <si>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</si>
  <si>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</si>
  <si>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</si>
  <si>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</si>
  <si>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</si>
  <si>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</si>
  <si>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</si>
  <si>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</si>
  <si>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</si>
  <si>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</si>
  <si>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</si>
  <si>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</si>
  <si>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</si>
  <si>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</si>
  <si>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</si>
  <si>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</si>
  <si>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</si>
  <si>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</si>
  <si>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</si>
  <si>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</si>
  <si>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</si>
  <si>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</si>
  <si>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</si>
  <si>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</si>
  <si>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</si>
  <si>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</si>
  <si>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</si>
  <si>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</si>
  <si>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</si>
  <si>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</si>
  <si>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</si>
  <si>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</si>
  <si>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</si>
  <si>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</si>
  <si>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</si>
  <si>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</si>
  <si>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</si>
  <si>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</si>
  <si>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</si>
  <si>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</si>
  <si>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</si>
  <si>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</si>
  <si>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</si>
  <si>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</si>
  <si>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</si>
  <si>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</si>
  <si>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</si>
  <si>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</si>
  <si>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</si>
  <si>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</si>
  <si>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</si>
  <si>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</si>
  <si>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</si>
  <si>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</si>
  <si>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</si>
  <si>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</si>
  <si>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</si>
  <si>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</si>
  <si>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</si>
  <si>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</si>
  <si>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</si>
  <si>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</si>
  <si>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</si>
  <si>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</si>
  <si>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</si>
  <si>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</si>
  <si>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</si>
  <si>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</si>
  <si>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</si>
  <si>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</si>
  <si>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</si>
  <si>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</si>
  <si>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</si>
  <si>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</si>
  <si>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</si>
  <si>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</si>
  <si>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</si>
  <si>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</si>
  <si>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</si>
  <si>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</si>
  <si>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</si>
  <si>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</si>
  <si>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</si>
  <si>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</si>
  <si>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</si>
  <si>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</si>
  <si>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</si>
  <si>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</si>
  <si>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</si>
  <si>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</si>
  <si>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</si>
  <si>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</si>
  <si>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</si>
  <si>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</si>
  <si>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</si>
  <si>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</si>
  <si>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</si>
  <si>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</si>
  <si>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</si>
  <si>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</si>
  <si>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</si>
  <si>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</si>
  <si>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</si>
  <si>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</si>
  <si>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</si>
  <si>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</si>
  <si>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</si>
  <si>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</si>
  <si>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</si>
  <si>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</si>
  <si>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</si>
  <si>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</si>
  <si>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</si>
  <si>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</si>
  <si>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</si>
  <si>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</si>
  <si>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</si>
  <si>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</si>
  <si>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</si>
  <si>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</si>
  <si>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</si>
  <si>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</si>
  <si>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</si>
  <si>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</si>
  <si>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</si>
  <si>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</si>
  <si>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</si>
  <si>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</si>
  <si>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</si>
  <si>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</si>
  <si>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</si>
  <si>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</si>
  <si>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</si>
  <si>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</si>
  <si>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</si>
  <si>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</si>
  <si>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</si>
  <si>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</si>
  <si>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</si>
  <si>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</si>
  <si>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</si>
  <si>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</si>
  <si>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</si>
  <si>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</si>
  <si>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</si>
  <si>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</si>
  <si>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</si>
  <si>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</si>
  <si>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</si>
  <si>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</si>
  <si>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</si>
  <si>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</si>
  <si>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</si>
  <si>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</si>
  <si>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</si>
  <si>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</si>
  <si>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</si>
  <si>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</si>
  <si>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</si>
  <si>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</si>
  <si>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</si>
  <si>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</si>
  <si>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</si>
  <si>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</si>
  <si>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</si>
  <si>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</si>
  <si>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</si>
  <si>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</si>
  <si>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</si>
  <si>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</si>
  <si>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</si>
  <si>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</si>
  <si>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</si>
  <si>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</si>
  <si>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</si>
  <si>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</si>
  <si>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</si>
  <si>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</si>
  <si>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</si>
  <si>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</si>
  <si>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</si>
  <si>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</si>
  <si>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</si>
  <si>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</si>
  <si>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</si>
  <si>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</si>
  <si>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</si>
  <si>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</si>
  <si>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</si>
  <si>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</si>
  <si>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</si>
  <si>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</si>
  <si>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</si>
  <si>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</si>
  <si>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</si>
  <si>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</si>
  <si>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</si>
  <si>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</si>
  <si>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</si>
  <si>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</si>
  <si>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</si>
  <si>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</si>
  <si>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</si>
  <si>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</si>
  <si>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</si>
  <si>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</si>
  <si>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</si>
  <si>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</si>
  <si>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</si>
  <si>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</si>
  <si>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</si>
  <si>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</si>
  <si>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</si>
  <si>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</si>
  <si>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</si>
  <si>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</si>
  <si>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</si>
  <si>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</si>
  <si>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</si>
  <si>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</si>
  <si>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</si>
  <si>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</si>
  <si>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</si>
  <si>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</si>
  <si>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</si>
  <si>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</si>
  <si>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</si>
  <si>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</si>
  <si>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</si>
  <si>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</si>
  <si>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</si>
  <si>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</si>
  <si>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</si>
  <si>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</si>
  <si>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</si>
  <si>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</si>
  <si>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</si>
  <si>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</si>
  <si>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</si>
  <si>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</si>
  <si>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</si>
  <si>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</si>
  <si>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</si>
  <si>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</si>
  <si>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</si>
  <si>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</si>
  <si>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</si>
  <si>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</si>
  <si>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</si>
  <si>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</si>
  <si>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</si>
  <si>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</si>
  <si>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</si>
  <si>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</si>
  <si>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</si>
  <si>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</si>
  <si>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</si>
  <si>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</si>
  <si>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</si>
  <si>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</si>
  <si>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</si>
  <si>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</si>
  <si>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</si>
  <si>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</si>
  <si>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</si>
  <si>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</si>
  <si>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</si>
  <si>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</si>
  <si>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</si>
  <si>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</si>
  <si>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</si>
  <si>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</si>
  <si>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</si>
  <si>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</si>
  <si>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</si>
  <si>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</si>
  <si>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</si>
  <si>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</si>
  <si>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</si>
  <si>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</si>
  <si>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</si>
  <si>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</si>
  <si>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</si>
  <si>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</si>
  <si>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</si>
  <si>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</si>
  <si>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</si>
  <si>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</si>
  <si>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</si>
  <si>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</si>
  <si>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</si>
  <si>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</si>
  <si>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</si>
  <si>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</si>
  <si>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</si>
  <si>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</si>
  <si>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</si>
  <si>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</si>
  <si>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</si>
  <si>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</si>
  <si>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</si>
  <si>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</si>
  <si>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</si>
  <si>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</si>
  <si>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</si>
  <si>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</si>
  <si>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</si>
  <si>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</si>
  <si>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</si>
  <si>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</si>
  <si>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</si>
  <si>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</si>
  <si>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</si>
  <si>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</si>
  <si>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</si>
  <si>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</si>
  <si>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</si>
  <si>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</si>
  <si>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</si>
  <si>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</si>
  <si>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</si>
  <si>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</si>
  <si>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</si>
  <si>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</si>
  <si>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</si>
  <si>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</si>
  <si>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</si>
  <si>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</si>
  <si>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</si>
  <si>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</si>
  <si>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</si>
  <si>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</si>
  <si>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</si>
  <si>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</si>
  <si>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</si>
  <si>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</si>
  <si>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</si>
  <si>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</si>
  <si>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</si>
  <si>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</si>
  <si>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</si>
  <si>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</si>
  <si>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</si>
  <si>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</si>
  <si>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</si>
  <si>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</si>
  <si>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</si>
  <si>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</si>
  <si>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</si>
  <si>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</si>
  <si>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</si>
  <si>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</si>
  <si>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</si>
  <si>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</si>
  <si>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</si>
  <si>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</si>
  <si>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</si>
  <si>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</si>
  <si>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</si>
  <si>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</si>
  <si>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</si>
  <si>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</si>
  <si>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</si>
  <si>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</si>
  <si>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</si>
  <si>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</si>
  <si>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</si>
  <si>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</si>
  <si>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</si>
  <si>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</si>
  <si>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</si>
  <si>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</si>
  <si>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</si>
  <si>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</si>
  <si>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</si>
  <si>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</si>
  <si>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</si>
  <si>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</si>
  <si>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</si>
  <si>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</si>
  <si>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</si>
  <si>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</si>
  <si>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</si>
  <si>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</si>
  <si>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</si>
  <si>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</si>
  <si>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</si>
  <si>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</si>
  <si>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</si>
  <si>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</si>
  <si>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</si>
  <si>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</si>
  <si>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</si>
  <si>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</si>
  <si>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</si>
  <si>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</si>
  <si>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</si>
  <si>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</si>
  <si>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</si>
  <si>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</si>
  <si>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</si>
  <si>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</si>
  <si>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</si>
  <si>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</si>
  <si>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</si>
  <si>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</si>
  <si>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</si>
  <si>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</si>
  <si>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</si>
  <si>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</si>
  <si>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</si>
  <si>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</si>
  <si>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</si>
  <si>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</si>
  <si>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</si>
  <si>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</si>
  <si>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</si>
  <si>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</si>
  <si>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</si>
  <si>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</si>
  <si>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</si>
  <si>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</si>
  <si>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</si>
  <si>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</si>
  <si>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</si>
  <si>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</si>
  <si>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</si>
  <si>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</si>
  <si>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</si>
  <si>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</si>
  <si>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</si>
  <si>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</si>
  <si>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</si>
  <si>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</si>
  <si>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</si>
  <si>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</si>
  <si>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</si>
  <si>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</si>
  <si>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</si>
  <si>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</si>
  <si>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</si>
  <si>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</si>
  <si>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</si>
  <si>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</si>
  <si>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</si>
  <si>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</si>
  <si>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</si>
  <si>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</si>
  <si>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</si>
  <si>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</si>
  <si>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</si>
  <si>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</si>
  <si>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</si>
  <si>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</si>
  <si>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</si>
  <si>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</si>
  <si>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</si>
  <si>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</si>
  <si>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</si>
  <si>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</si>
  <si>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</si>
  <si>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</si>
  <si>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</si>
  <si>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</si>
  <si>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</si>
  <si>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</si>
  <si>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</si>
  <si>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</si>
  <si>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</si>
  <si>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</si>
  <si>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</si>
  <si>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</si>
  <si>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</si>
  <si>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</si>
  <si>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</si>
  <si>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</si>
  <si>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</si>
  <si>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</si>
  <si>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</si>
  <si>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</si>
  <si>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</si>
  <si>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</si>
  <si>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</si>
  <si>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</si>
  <si>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</si>
  <si>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</si>
  <si>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</si>
  <si>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</si>
  <si>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</si>
  <si>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</si>
  <si>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</si>
  <si>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</si>
  <si>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</si>
  <si>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</si>
  <si>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</si>
  <si>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</si>
  <si>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</si>
  <si>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</si>
  <si>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</si>
  <si>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</si>
  <si>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</si>
  <si>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</si>
  <si>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</si>
  <si>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</si>
  <si>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</si>
  <si>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</si>
  <si>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</si>
  <si>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</si>
  <si>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</si>
  <si>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</si>
  <si>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</si>
  <si>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</si>
  <si>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</si>
  <si>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</si>
  <si>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</si>
  <si>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</si>
  <si>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</si>
  <si>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</si>
  <si>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</si>
  <si>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</si>
  <si>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</si>
  <si>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</si>
  <si>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</si>
  <si>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</si>
  <si>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</si>
  <si>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</si>
  <si>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</si>
  <si>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</si>
  <si>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</si>
  <si>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</si>
  <si>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</si>
  <si>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</si>
  <si>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</si>
  <si>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</si>
  <si>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</si>
  <si>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</si>
  <si>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</si>
  <si>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</si>
  <si>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</si>
  <si>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</si>
  <si>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</si>
  <si>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</si>
  <si>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</si>
  <si>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</si>
  <si>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</si>
  <si>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</si>
  <si>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</si>
  <si>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</si>
  <si>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</si>
  <si>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</si>
  <si>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</si>
  <si>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</si>
  <si>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</si>
  <si>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</si>
  <si>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</si>
  <si>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</si>
  <si>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</si>
  <si>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</si>
  <si>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</si>
  <si>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</si>
  <si>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</si>
  <si>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</si>
  <si>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</si>
  <si>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</si>
  <si>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</si>
  <si>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</si>
  <si>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</si>
  <si>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</si>
  <si>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</si>
  <si>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</si>
  <si>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</si>
  <si>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</si>
  <si>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</si>
  <si>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</si>
  <si>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</si>
  <si>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</si>
  <si>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</si>
  <si>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</si>
  <si>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</si>
  <si>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</si>
  <si>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</si>
  <si>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</si>
  <si>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</si>
  <si>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</si>
  <si>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</si>
  <si>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</si>
  <si>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</si>
  <si>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</si>
  <si>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</si>
  <si>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</si>
  <si>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</si>
  <si>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</si>
  <si>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</si>
  <si>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</si>
  <si>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</si>
  <si>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</si>
  <si>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</si>
  <si>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</si>
  <si>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</si>
  <si>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</si>
  <si>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</si>
  <si>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</si>
  <si>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</si>
  <si>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</si>
  <si>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</si>
  <si>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</si>
  <si>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</si>
  <si>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</si>
  <si>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</si>
  <si>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</si>
  <si>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</si>
  <si>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</si>
  <si>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</si>
  <si>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</si>
  <si>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</si>
  <si>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</si>
  <si>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</si>
  <si>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</si>
  <si>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</si>
  <si>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</si>
  <si>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</si>
  <si>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</si>
  <si>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</si>
  <si>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</si>
  <si>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</si>
  <si>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</si>
  <si>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</si>
  <si>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</si>
  <si>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</si>
  <si>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</si>
  <si>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</si>
  <si>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</si>
  <si>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</si>
  <si>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</si>
  <si>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</si>
  <si>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</si>
  <si>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</si>
  <si>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</si>
  <si>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</si>
  <si>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</si>
  <si>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</si>
  <si>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</si>
  <si>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</si>
  <si>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</si>
  <si>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</si>
  <si>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</si>
  <si>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</si>
  <si>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</si>
  <si>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</si>
  <si>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</si>
  <si>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</si>
  <si>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</si>
  <si>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</si>
  <si>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</si>
  <si>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</si>
  <si>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</si>
  <si>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</si>
  <si>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</si>
  <si>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</si>
  <si>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</si>
  <si>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</si>
  <si>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</si>
  <si>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</si>
  <si>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</si>
  <si>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</si>
  <si>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</si>
  <si>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</si>
  <si>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</si>
  <si>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</si>
  <si>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</si>
  <si>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</si>
  <si>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</si>
  <si>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</si>
  <si>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</si>
  <si>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</si>
  <si>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</si>
  <si>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</si>
  <si>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</si>
  <si>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</si>
  <si>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</si>
  <si>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</si>
  <si>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</si>
  <si>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</si>
  <si>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</si>
  <si>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</si>
  <si>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</si>
  <si>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</si>
  <si>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</si>
  <si>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</si>
  <si>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</si>
  <si>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</si>
  <si>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</si>
  <si>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</si>
  <si>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</si>
  <si>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</si>
  <si>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</si>
  <si>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</si>
  <si>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</si>
  <si>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</si>
  <si>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</si>
  <si>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</si>
  <si>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</si>
  <si>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</si>
  <si>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</si>
  <si>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</si>
  <si>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</si>
  <si>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</si>
  <si>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</si>
  <si>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</si>
  <si>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</si>
  <si>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</si>
  <si>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</si>
  <si>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</si>
  <si>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</si>
  <si>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</si>
  <si>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</si>
  <si>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</si>
  <si>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</si>
  <si>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</si>
  <si>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</si>
  <si>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</si>
  <si>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</si>
  <si>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</si>
  <si>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</si>
  <si>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</si>
  <si>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</si>
  <si>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</si>
  <si>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</si>
  <si>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</si>
  <si>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</si>
  <si>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</si>
  <si>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</si>
  <si>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</si>
  <si>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</si>
  <si>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</si>
  <si>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</si>
  <si>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</si>
  <si>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</si>
  <si>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</si>
  <si>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</si>
  <si>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</si>
  <si>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</si>
  <si>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</si>
  <si>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</si>
  <si>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</si>
  <si>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</si>
  <si>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</si>
  <si>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</si>
  <si>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</si>
  <si>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</si>
  <si>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</si>
  <si>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</si>
  <si>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</si>
  <si>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</si>
  <si>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</si>
  <si>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</si>
  <si>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</si>
  <si>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</si>
  <si>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</si>
  <si>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</si>
  <si>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</si>
  <si>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</si>
  <si>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</si>
  <si>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</si>
  <si>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</si>
  <si>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</si>
  <si>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</si>
  <si>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</si>
  <si>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</si>
  <si>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</si>
  <si>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</si>
  <si>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</si>
  <si>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</si>
  <si>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</si>
  <si>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</si>
  <si>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</si>
  <si>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</si>
  <si>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</si>
  <si>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</si>
  <si>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</si>
  <si>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</si>
  <si>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</si>
  <si>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</si>
  <si>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</si>
  <si>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</si>
  <si>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</si>
  <si>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</si>
  <si>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</si>
  <si>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</si>
  <si>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</si>
  <si>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</si>
  <si>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</si>
  <si>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</si>
  <si>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</si>
  <si>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</si>
  <si>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</si>
  <si>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</si>
  <si>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</si>
  <si>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</si>
  <si>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</si>
  <si>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</si>
  <si>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</si>
  <si>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</si>
  <si>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</si>
  <si>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</si>
  <si>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</si>
  <si>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</si>
  <si>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</si>
  <si>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</si>
  <si>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</si>
  <si>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</si>
  <si>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</si>
  <si>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</si>
  <si>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</si>
  <si>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</si>
  <si>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</si>
  <si>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</si>
  <si>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</si>
  <si>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</si>
  <si>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</si>
  <si>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</si>
  <si>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</si>
  <si>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</si>
  <si>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</si>
  <si>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</si>
  <si>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</si>
  <si>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</si>
  <si>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</si>
  <si>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</si>
  <si>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</si>
  <si>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</si>
  <si>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</si>
  <si>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</si>
  <si>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</si>
  <si>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</si>
  <si>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</si>
  <si>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</si>
  <si>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</si>
  <si>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</si>
  <si>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</si>
  <si>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</si>
  <si>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</si>
  <si>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</si>
  <si>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</si>
  <si>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</si>
  <si>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</si>
  <si>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</si>
  <si>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</si>
  <si>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</si>
  <si>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</si>
  <si>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</si>
  <si>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</si>
  <si>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</si>
  <si>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</si>
  <si>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</si>
  <si>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</si>
  <si>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</si>
  <si>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</si>
  <si>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</si>
  <si>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</si>
  <si>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</si>
  <si>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</si>
  <si>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</si>
  <si>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</si>
  <si>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</si>
  <si>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</si>
  <si>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</si>
  <si>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</si>
  <si>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</si>
  <si>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</si>
  <si>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</si>
  <si>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</si>
  <si>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</si>
  <si>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</si>
  <si>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</si>
  <si>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</si>
  <si>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</si>
  <si>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</si>
  <si>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</si>
  <si>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</si>
  <si>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</si>
  <si>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</si>
  <si>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</si>
  <si>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</si>
  <si>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</si>
  <si>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</si>
  <si>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</si>
  <si>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</si>
  <si>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</si>
  <si>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</si>
  <si>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</si>
  <si>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</si>
  <si>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</si>
  <si>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</si>
  <si>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</si>
  <si>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</si>
  <si>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</si>
  <si>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</si>
  <si>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</si>
  <si>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</si>
  <si>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</si>
  <si>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</si>
  <si>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</si>
  <si>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</si>
  <si>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</si>
  <si>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</si>
  <si>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</si>
  <si>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</si>
  <si>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</si>
  <si>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</si>
  <si>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</si>
  <si>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</si>
  <si>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</si>
  <si>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</si>
  <si>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</si>
  <si>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</si>
  <si>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</si>
  <si>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</si>
  <si>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</si>
  <si>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</si>
  <si>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</si>
  <si>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</si>
  <si>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</si>
  <si>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</si>
  <si>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</si>
  <si>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</si>
  <si>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</si>
  <si>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</si>
  <si>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</si>
  <si>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</si>
  <si>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</si>
  <si>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</si>
  <si>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</si>
  <si>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</si>
  <si>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</si>
  <si>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</si>
  <si>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</si>
  <si>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</si>
  <si>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</si>
  <si>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</si>
  <si>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</si>
  <si>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</si>
  <si>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</si>
  <si>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</si>
  <si>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</si>
  <si>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</si>
  <si>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</si>
  <si>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</si>
  <si>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</si>
  <si>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</si>
  <si>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</si>
  <si>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</si>
  <si>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</si>
  <si>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</si>
  <si>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</si>
  <si>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</si>
  <si>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</si>
  <si>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</si>
  <si>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</si>
  <si>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</si>
  <si>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</si>
  <si>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</si>
  <si>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</si>
  <si>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</si>
  <si>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</si>
  <si>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</si>
  <si>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</si>
  <si>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</si>
  <si>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</si>
  <si>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</si>
  <si>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</si>
  <si>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</si>
  <si>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</si>
  <si>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</si>
  <si>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</si>
  <si>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</si>
  <si>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</si>
  <si>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</si>
  <si>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</si>
  <si>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</si>
  <si>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</si>
  <si>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</si>
  <si>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</si>
  <si>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</si>
  <si>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</si>
  <si>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</si>
  <si>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</si>
  <si>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</si>
  <si>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</si>
  <si>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</si>
  <si>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</si>
  <si>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</si>
  <si>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</si>
  <si>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</si>
  <si>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</si>
  <si>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</si>
  <si>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</si>
  <si>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</si>
  <si>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</si>
  <si>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</si>
  <si>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</si>
  <si>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</si>
  <si>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</si>
  <si>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</si>
  <si>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</si>
  <si>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</si>
  <si>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</si>
  <si>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</si>
  <si>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</si>
  <si>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</si>
  <si>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</si>
  <si>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</si>
  <si>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</si>
  <si>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</si>
  <si>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</si>
  <si>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</si>
  <si>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</si>
  <si>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</si>
  <si>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</si>
  <si>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</si>
  <si>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</si>
  <si>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</si>
  <si>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</si>
  <si>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</si>
  <si>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</si>
  <si>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</si>
  <si>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</si>
  <si>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</si>
  <si>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</si>
  <si>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</si>
  <si>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</si>
  <si>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</si>
  <si>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</si>
  <si>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</si>
  <si>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</si>
  <si>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</si>
  <si>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</si>
  <si>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</si>
  <si>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</si>
  <si>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</si>
  <si>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</si>
  <si>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</si>
  <si>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</si>
  <si>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</si>
  <si>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</si>
  <si>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</si>
  <si>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</si>
  <si>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</si>
  <si>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</si>
  <si>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</si>
  <si>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</si>
  <si>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</si>
  <si>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</si>
  <si>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</si>
  <si>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</si>
  <si>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</si>
  <si>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</si>
  <si>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</si>
  <si>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</si>
  <si>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</si>
  <si>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</si>
  <si>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</si>
  <si>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</si>
  <si>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</si>
  <si>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</si>
  <si>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</si>
  <si>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</si>
  <si>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</si>
  <si>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</si>
  <si>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</si>
  <si>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</si>
  <si>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</si>
  <si>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</si>
  <si>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</si>
  <si>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</si>
  <si>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</si>
  <si>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</si>
  <si>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</si>
  <si>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</si>
  <si>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</si>
  <si>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</si>
  <si>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</si>
  <si>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</si>
  <si>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</si>
  <si>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</si>
  <si>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</si>
  <si>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</si>
  <si>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</si>
  <si>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</si>
  <si>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</si>
  <si>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</si>
  <si>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</si>
  <si>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</si>
  <si>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</si>
  <si>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</si>
  <si>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</si>
  <si>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</si>
  <si>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</si>
  <si>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</si>
  <si>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</si>
  <si>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</si>
  <si>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</si>
  <si>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</si>
  <si>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</si>
  <si>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</si>
  <si>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</si>
  <si>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</si>
  <si>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</si>
  <si>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</si>
  <si>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</si>
  <si>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</si>
  <si>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</si>
  <si>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</si>
  <si>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</si>
  <si>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</si>
  <si>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</si>
  <si>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</si>
  <si>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</si>
  <si>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</si>
  <si>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</si>
  <si>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</si>
  <si>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</si>
  <si>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</si>
  <si>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</si>
  <si>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</si>
  <si>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</si>
  <si>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</si>
  <si>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</si>
  <si>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</si>
  <si>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</si>
  <si>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</si>
  <si>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</si>
  <si>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</si>
  <si>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</si>
  <si>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</si>
  <si>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</si>
  <si>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</si>
  <si>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</si>
  <si>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</si>
  <si>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</si>
  <si>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</si>
  <si>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</si>
  <si>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</si>
  <si>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</si>
  <si>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</si>
  <si>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</si>
  <si>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</si>
  <si>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</si>
  <si>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</si>
  <si>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</si>
  <si>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</si>
  <si>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</si>
  <si>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</si>
  <si>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</si>
  <si>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</si>
  <si>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</si>
  <si>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</si>
  <si>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</si>
  <si>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</si>
  <si>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</si>
  <si>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</si>
  <si>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</si>
  <si>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</si>
  <si>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</si>
  <si>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</si>
  <si>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</si>
  <si>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</si>
  <si>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</si>
  <si>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</si>
  <si>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</si>
  <si>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</si>
  <si>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</si>
  <si>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</si>
  <si>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</si>
  <si>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</si>
  <si>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</si>
  <si>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</si>
  <si>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</si>
  <si>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</si>
  <si>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</si>
  <si>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</si>
  <si>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</si>
  <si>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</si>
  <si>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</si>
  <si>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</si>
  <si>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</si>
  <si>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</si>
  <si>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</si>
  <si>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</si>
  <si>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</si>
  <si>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</si>
  <si>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</si>
  <si>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</si>
  <si>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</si>
  <si>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</si>
  <si>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</si>
  <si>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</si>
  <si>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</si>
  <si>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</si>
  <si>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</si>
  <si>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</si>
  <si>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</si>
  <si>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</si>
  <si>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</si>
  <si>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</si>
  <si>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</si>
  <si>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</si>
  <si>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</si>
  <si>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</si>
  <si>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</si>
  <si>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</si>
  <si>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</si>
  <si>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</si>
  <si>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</si>
  <si>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</si>
  <si>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</si>
  <si>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</si>
  <si>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</si>
  <si>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</si>
  <si>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</si>
  <si>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</si>
  <si>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</si>
  <si>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</si>
  <si>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</si>
  <si>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</si>
  <si>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</si>
  <si>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</si>
  <si>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</si>
  <si>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</si>
  <si>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</si>
  <si>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</si>
  <si>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</si>
  <si>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</si>
  <si>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</si>
  <si>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</si>
  <si>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</si>
  <si>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</si>
  <si>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</si>
  <si>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</si>
  <si>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</si>
  <si>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</si>
  <si>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</si>
  <si>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</si>
  <si>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</si>
  <si>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</si>
  <si>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</si>
  <si>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</si>
  <si>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</si>
  <si>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</si>
  <si>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</si>
  <si>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</si>
  <si>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</si>
  <si>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</si>
  <si>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</si>
  <si>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</si>
  <si>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</si>
  <si>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</si>
  <si>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</si>
  <si>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</si>
  <si>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</si>
  <si>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</si>
  <si>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</si>
  <si>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</si>
  <si>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</si>
  <si>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</si>
  <si>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</si>
  <si>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</si>
  <si>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</si>
  <si>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</si>
  <si>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</si>
  <si>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</si>
  <si>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</si>
  <si>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</si>
  <si>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</si>
  <si>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</si>
  <si>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</si>
  <si>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</si>
  <si>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</si>
  <si>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</si>
  <si>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</si>
  <si>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</si>
  <si>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</si>
  <si>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</si>
  <si>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</si>
  <si>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</si>
  <si>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</si>
  <si>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</si>
  <si>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</si>
  <si>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</si>
  <si>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</si>
  <si>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</si>
  <si>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</si>
  <si>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</si>
  <si>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</si>
  <si>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</si>
  <si>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</si>
  <si>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</si>
  <si>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</si>
  <si>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</si>
  <si>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</si>
  <si>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</si>
  <si>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</si>
  <si>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</si>
  <si>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</si>
  <si>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</si>
  <si>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</si>
  <si>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</si>
  <si>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</si>
  <si>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</si>
  <si>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</si>
  <si>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</si>
  <si>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</si>
  <si>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</si>
  <si>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</si>
  <si>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</si>
  <si>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</si>
  <si>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</si>
  <si>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</si>
  <si>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</si>
  <si>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</si>
  <si>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</si>
  <si>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</si>
  <si>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</si>
  <si>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</si>
  <si>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</si>
  <si>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</si>
  <si>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</si>
  <si>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</si>
  <si>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</si>
  <si>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</si>
  <si>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</si>
  <si>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</si>
  <si>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</si>
  <si>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</si>
  <si>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</si>
  <si>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</si>
  <si>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</si>
  <si>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</si>
  <si>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</si>
  <si>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</si>
  <si>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</si>
  <si>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</si>
  <si>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</si>
  <si>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</si>
  <si>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</si>
  <si>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</si>
  <si>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</si>
  <si>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</si>
  <si>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</si>
  <si>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</si>
  <si>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</si>
  <si>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</si>
  <si>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</si>
  <si>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</si>
  <si>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</si>
  <si>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</si>
  <si>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</si>
  <si>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</si>
  <si>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</si>
  <si>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</si>
  <si>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</si>
  <si>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</si>
  <si>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</si>
  <si>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</si>
  <si>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</si>
  <si>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</si>
  <si>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</si>
  <si>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</si>
  <si>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</si>
  <si>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</si>
  <si>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</si>
  <si>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</si>
  <si>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</si>
  <si>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</si>
  <si>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</si>
  <si>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</si>
  <si>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</si>
  <si>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</si>
  <si>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</si>
  <si>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</si>
  <si>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</si>
  <si>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</si>
  <si>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</si>
  <si>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</si>
  <si>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</si>
  <si>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</si>
  <si>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</si>
  <si>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</si>
  <si>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</si>
  <si>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</si>
  <si>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</si>
  <si>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</si>
  <si>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</si>
  <si>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</si>
  <si>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</si>
  <si>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</si>
  <si>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</si>
  <si>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</si>
  <si>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</si>
  <si>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</si>
  <si>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</si>
  <si>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</si>
  <si>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</si>
  <si>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</si>
  <si>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</si>
  <si>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</si>
  <si>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</si>
  <si>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</si>
  <si>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</si>
  <si>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</si>
  <si>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</si>
  <si>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</si>
  <si>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</si>
  <si>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</si>
  <si>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</si>
  <si>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</si>
  <si>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</si>
  <si>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</si>
  <si>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</si>
  <si>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</si>
  <si>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</si>
  <si>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</si>
  <si>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</si>
  <si>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</si>
  <si>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</si>
  <si>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</si>
  <si>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</si>
  <si>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</si>
  <si>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</si>
  <si>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</si>
  <si>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</si>
  <si>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</si>
  <si>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</si>
  <si>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</si>
  <si>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</si>
  <si>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</si>
  <si>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</si>
  <si>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</si>
  <si>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</si>
  <si>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</si>
  <si>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</si>
  <si>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</si>
  <si>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</si>
  <si>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</si>
  <si>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</si>
  <si>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</si>
  <si>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</si>
  <si>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</si>
  <si>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</si>
  <si>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</si>
  <si>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</si>
  <si>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</si>
  <si>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</si>
  <si>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</si>
  <si>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</si>
  <si>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</si>
  <si>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</si>
  <si>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</si>
  <si>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</si>
  <si>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</si>
  <si>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</si>
  <si>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</si>
  <si>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</si>
  <si>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</si>
  <si>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</si>
  <si>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</si>
  <si>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</si>
  <si>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</si>
  <si>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</si>
  <si>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</si>
  <si>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</si>
  <si>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</si>
  <si>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</si>
  <si>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</si>
  <si>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</si>
  <si>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</si>
  <si>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</si>
  <si>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</si>
  <si>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</si>
  <si>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</si>
  <si>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</si>
  <si>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</si>
  <si>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</si>
  <si>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</si>
  <si>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</si>
  <si>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</si>
  <si>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</si>
  <si>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</si>
  <si>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</si>
  <si>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</si>
  <si>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</si>
  <si>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</si>
  <si>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</si>
  <si>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</si>
  <si>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</si>
  <si>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</si>
  <si>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</si>
  <si>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</si>
  <si>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</si>
  <si>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</si>
  <si>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</si>
  <si>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</si>
  <si>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</si>
  <si>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</si>
  <si>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</si>
  <si>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</si>
  <si>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</si>
  <si>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</si>
  <si>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</si>
  <si>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</si>
  <si>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</si>
  <si>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</si>
  <si>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</si>
  <si>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</si>
  <si>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</si>
  <si>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</si>
  <si>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</si>
  <si>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</si>
  <si>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</si>
  <si>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</si>
  <si>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</si>
  <si>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</si>
  <si>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</si>
  <si>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</si>
  <si>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</si>
  <si>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</si>
  <si>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</si>
  <si>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</si>
  <si>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</si>
  <si>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</si>
  <si>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</si>
  <si>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</si>
  <si>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</si>
  <si>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</si>
  <si>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</si>
  <si>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</si>
  <si>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</si>
  <si>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</si>
  <si>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</si>
  <si>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</si>
  <si>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</si>
  <si>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</si>
  <si>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</si>
  <si>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</si>
  <si>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</si>
  <si>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</si>
  <si>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</si>
  <si>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</si>
  <si>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</si>
  <si>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</si>
  <si>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</si>
  <si>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</si>
  <si>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</si>
  <si>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</si>
  <si>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</si>
  <si>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</si>
  <si>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</si>
  <si>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</si>
  <si>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</si>
  <si>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</si>
  <si>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</si>
  <si>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</si>
  <si>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</si>
  <si>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</si>
  <si>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</si>
  <si>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</si>
  <si>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</si>
  <si>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</si>
  <si>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</si>
  <si>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</si>
  <si>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</si>
  <si>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</si>
  <si>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</si>
  <si>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</si>
  <si>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</si>
  <si>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</si>
  <si>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</si>
  <si>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</si>
  <si>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</si>
  <si>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</si>
  <si>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</si>
  <si>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</si>
  <si>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</si>
  <si>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</si>
  <si>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</si>
  <si>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</si>
  <si>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</si>
  <si>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</si>
  <si>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</si>
  <si>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</si>
  <si>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</si>
  <si>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</si>
  <si>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</si>
  <si>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</si>
  <si>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</si>
  <si>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</si>
  <si>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</si>
  <si>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</si>
  <si>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</si>
  <si>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</si>
  <si>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</si>
  <si>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</si>
  <si>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</si>
  <si>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</si>
  <si>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</si>
  <si>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</si>
  <si>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</si>
  <si>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</si>
  <si>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</si>
  <si>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</si>
  <si>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</si>
  <si>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</si>
  <si>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</si>
  <si>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</si>
  <si>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</si>
  <si>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</si>
  <si>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</si>
  <si>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</si>
  <si>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</si>
  <si>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</si>
  <si>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</si>
  <si>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</si>
  <si>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</si>
  <si>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</si>
  <si>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</si>
  <si>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</si>
  <si>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</si>
  <si>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</si>
  <si>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</si>
  <si>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</si>
  <si>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</si>
  <si>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</si>
  <si>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</si>
  <si>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</si>
  <si>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</si>
  <si>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</si>
  <si>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</si>
  <si>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</si>
  <si>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</si>
  <si>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</si>
  <si>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</si>
  <si>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</si>
  <si>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</si>
  <si>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</si>
  <si>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</si>
  <si>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</si>
  <si>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</si>
  <si>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</si>
  <si>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</si>
  <si>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</si>
  <si>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</si>
  <si>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</si>
  <si>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</si>
  <si>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</si>
  <si>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</si>
  <si>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</si>
  <si>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</si>
  <si>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</si>
  <si>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</si>
  <si>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</si>
  <si>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</si>
  <si>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</si>
  <si>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</si>
  <si>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</si>
  <si>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</si>
  <si>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</si>
  <si>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</si>
  <si>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</si>
  <si>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</si>
  <si>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</si>
  <si>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</si>
  <si>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</si>
  <si>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</si>
  <si>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</si>
  <si>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</si>
  <si>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</si>
  <si>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</si>
  <si>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</si>
  <si>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</si>
  <si>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</si>
  <si>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</si>
  <si>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</si>
  <si>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</si>
  <si>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</si>
  <si>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</si>
  <si>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</si>
  <si>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</si>
  <si>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</si>
  <si>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</si>
  <si>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</si>
  <si>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</si>
  <si>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</si>
  <si>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</si>
  <si>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</si>
  <si>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</si>
  <si>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</si>
  <si>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</si>
  <si>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</si>
  <si>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</si>
  <si>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</si>
  <si>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</si>
  <si>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</si>
  <si>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</si>
  <si>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</si>
  <si>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</si>
  <si>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</si>
  <si>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</si>
  <si>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</si>
  <si>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</si>
  <si>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</si>
  <si>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</si>
  <si>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</si>
  <si>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</si>
  <si>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</si>
  <si>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</si>
  <si>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</si>
  <si>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</si>
  <si>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</si>
  <si>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</si>
  <si>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</si>
  <si>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</si>
  <si>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</si>
  <si>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</si>
  <si>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</si>
  <si>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</si>
  <si>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</si>
  <si>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</si>
  <si>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</si>
  <si>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</si>
  <si>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</si>
  <si>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</si>
  <si>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</si>
  <si>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</si>
  <si>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</si>
  <si>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</si>
  <si>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</si>
  <si>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</si>
  <si>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</si>
  <si>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</si>
  <si>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</si>
  <si>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</si>
  <si>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</si>
  <si>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</si>
  <si>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</si>
  <si>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</si>
  <si>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</si>
  <si>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</si>
  <si>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</si>
  <si>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</si>
  <si>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</si>
  <si>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</si>
  <si>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</si>
  <si>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</si>
  <si>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</si>
  <si>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</si>
  <si>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</si>
  <si>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</si>
  <si>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</si>
  <si>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</si>
  <si>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</si>
  <si>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</si>
  <si>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</si>
  <si>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</si>
  <si>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</si>
  <si>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</si>
  <si>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</si>
  <si>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</si>
  <si>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</si>
  <si>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</si>
  <si>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</si>
  <si>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</si>
  <si>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</si>
  <si>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</si>
  <si>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</si>
  <si>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</si>
  <si>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</si>
  <si>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</si>
  <si>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</si>
  <si>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</si>
  <si>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</si>
  <si>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</si>
  <si>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</si>
  <si>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</si>
  <si>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</si>
  <si>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</si>
  <si>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</si>
  <si>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</si>
  <si>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</si>
  <si>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</si>
  <si>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</si>
  <si>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</si>
  <si>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</si>
  <si>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</si>
  <si>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</si>
  <si>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</si>
  <si>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</si>
  <si>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</si>
  <si>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</si>
  <si>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</si>
  <si>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</si>
  <si>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</si>
  <si>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</si>
  <si>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</si>
  <si>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</si>
  <si>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</si>
  <si>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</si>
  <si>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</si>
  <si>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</si>
  <si>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</si>
  <si>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</si>
  <si>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</si>
  <si>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</si>
  <si>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</si>
  <si>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</si>
  <si>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</si>
  <si>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</si>
  <si>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</si>
  <si>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</si>
  <si>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</si>
  <si>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</si>
  <si>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</si>
  <si>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</si>
  <si>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</si>
  <si>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</si>
  <si>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</si>
  <si>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</si>
  <si>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</si>
  <si>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</si>
  <si>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</si>
  <si>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</si>
  <si>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</si>
  <si>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</si>
  <si>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</si>
  <si>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</si>
  <si>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</si>
  <si>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</si>
  <si>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</si>
  <si>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</si>
  <si>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</si>
  <si>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</si>
  <si>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</si>
  <si>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</si>
  <si>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</si>
  <si>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</si>
  <si>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</si>
  <si>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</si>
  <si>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</si>
  <si>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</si>
  <si>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</si>
  <si>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</si>
  <si>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</si>
  <si>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</si>
  <si>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</si>
  <si>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</si>
  <si>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</si>
  <si>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</si>
  <si>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</si>
  <si>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</si>
  <si>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</si>
  <si>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</si>
  <si>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</si>
  <si>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</si>
  <si>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</si>
  <si>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</si>
  <si>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</si>
  <si>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</si>
  <si>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</si>
  <si>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</si>
  <si>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</si>
  <si>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</si>
  <si>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</si>
  <si>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</si>
  <si>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</si>
  <si>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</si>
  <si>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</si>
  <si>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</si>
  <si>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</si>
  <si>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</si>
  <si>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</si>
  <si>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</si>
  <si>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</si>
  <si>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</si>
  <si>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</si>
  <si>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</si>
  <si>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</si>
  <si>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</si>
  <si>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</si>
  <si>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</si>
  <si>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</si>
  <si>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</si>
  <si>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</si>
  <si>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</si>
  <si>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</si>
  <si>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</si>
  <si>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</si>
  <si>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</si>
  <si>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</si>
  <si>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</si>
  <si>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</si>
  <si>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</si>
  <si>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</si>
  <si>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</si>
  <si>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</si>
  <si>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</si>
  <si>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</si>
  <si>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</si>
  <si>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</si>
  <si>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</si>
  <si>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</si>
  <si>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</si>
  <si>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</si>
  <si>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</si>
  <si>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</si>
  <si>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</si>
  <si>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</si>
  <si>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</si>
  <si>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</si>
  <si>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</si>
  <si>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</si>
  <si>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</si>
  <si>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</si>
  <si>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</si>
  <si>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</si>
  <si>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</si>
  <si>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</si>
  <si>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</si>
  <si>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</si>
  <si>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</si>
  <si>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</si>
  <si>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</si>
  <si>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</si>
  <si>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</si>
  <si>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</si>
  <si>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</si>
  <si>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</si>
  <si>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</si>
  <si>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</si>
  <si>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</si>
  <si>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</si>
  <si>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</si>
  <si>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</si>
  <si>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</si>
  <si>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</si>
  <si>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</si>
  <si>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</si>
  <si>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</si>
  <si>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</si>
  <si>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</si>
  <si>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</si>
  <si>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</si>
  <si>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</si>
  <si>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</si>
  <si>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</si>
  <si>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</si>
  <si>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</si>
  <si>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</si>
  <si>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</si>
  <si>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</si>
  <si>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</si>
  <si>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</si>
  <si>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</si>
  <si>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</si>
  <si>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</si>
  <si>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</si>
  <si>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</si>
  <si>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</si>
  <si>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</si>
  <si>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</si>
  <si>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</si>
  <si>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</si>
  <si>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</si>
  <si>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</si>
  <si>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</si>
  <si>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</si>
  <si>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</si>
  <si>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</si>
  <si>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</si>
  <si>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</si>
  <si>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</si>
  <si>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</si>
  <si>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</si>
  <si>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</si>
  <si>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</si>
  <si>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</si>
  <si>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</si>
  <si>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</si>
  <si>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</si>
  <si>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</si>
  <si>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</si>
  <si>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</si>
  <si>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</si>
  <si>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</si>
  <si>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</si>
  <si>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</si>
  <si>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</si>
  <si>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</si>
  <si>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</si>
  <si>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</si>
  <si>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</si>
  <si>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</si>
  <si>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</si>
  <si>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</si>
  <si>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</si>
  <si>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</si>
  <si>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</si>
  <si>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</si>
  <si>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</si>
  <si>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</si>
  <si>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</si>
  <si>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</si>
  <si>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</si>
  <si>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</si>
  <si>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</si>
  <si>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</si>
  <si>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</si>
  <si>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</si>
  <si>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</si>
  <si>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</si>
  <si>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</si>
  <si>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</si>
  <si>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</si>
  <si>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</si>
  <si>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</si>
  <si>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</si>
  <si>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</si>
  <si>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</si>
  <si>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</si>
  <si>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</si>
  <si>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</si>
  <si>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</si>
  <si>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</si>
  <si>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</si>
  <si>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</si>
  <si>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</si>
  <si>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</si>
  <si>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</si>
  <si>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</si>
  <si>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</si>
  <si>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</si>
  <si>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</si>
  <si>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</si>
  <si>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</si>
  <si>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</si>
  <si>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</si>
  <si>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</si>
  <si>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</si>
  <si>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</si>
  <si>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</si>
  <si>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</si>
  <si>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</si>
  <si>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</si>
  <si>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</si>
  <si>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</si>
  <si>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</si>
  <si>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</si>
  <si>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</si>
  <si>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</si>
  <si>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</si>
  <si>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</si>
  <si>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</si>
  <si>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</si>
  <si>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</si>
  <si>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</si>
  <si>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</si>
  <si>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</si>
  <si>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</si>
  <si>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</si>
  <si>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</si>
  <si>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</si>
  <si>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</si>
  <si>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</si>
  <si>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</si>
  <si>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</si>
  <si>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</si>
  <si>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</si>
  <si>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</si>
  <si>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</si>
  <si>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</si>
  <si>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</si>
  <si>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</si>
  <si>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</si>
  <si>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</si>
  <si>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</si>
  <si>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</si>
  <si>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</si>
  <si>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</si>
  <si>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</si>
  <si>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</si>
  <si>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</si>
  <si>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</si>
  <si>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</si>
  <si>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</si>
  <si>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</si>
  <si>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</si>
  <si>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</si>
  <si>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</si>
  <si>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</si>
  <si>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</si>
  <si>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</si>
  <si>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</si>
  <si>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</si>
  <si>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</si>
  <si>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</si>
  <si>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</si>
  <si>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</si>
  <si>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</si>
  <si>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</si>
  <si>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</si>
  <si>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</si>
  <si>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</si>
  <si>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</si>
  <si>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</si>
  <si>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</si>
  <si>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</si>
  <si>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</si>
  <si>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</si>
  <si>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</si>
  <si>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</si>
  <si>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</si>
  <si>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</si>
  <si>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</si>
  <si>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</si>
  <si>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</si>
  <si>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</si>
  <si>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</si>
  <si>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</si>
  <si>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</si>
  <si>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</si>
  <si>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</si>
  <si>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</si>
  <si>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</si>
  <si>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</si>
  <si>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</si>
  <si>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</si>
  <si>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</si>
  <si>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</si>
  <si>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</si>
  <si>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</si>
  <si>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</si>
  <si>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</si>
  <si>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</si>
  <si>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</si>
  <si>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</si>
  <si>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</si>
  <si>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</si>
  <si>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</si>
  <si>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</si>
  <si>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</si>
  <si>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</si>
  <si>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</si>
  <si>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</si>
  <si>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</si>
  <si>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</si>
  <si>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</si>
  <si>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</si>
  <si>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</si>
  <si>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</si>
  <si>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</si>
  <si>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</si>
  <si>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</si>
  <si>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</si>
  <si>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</si>
  <si>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</si>
  <si>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</si>
  <si>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</si>
  <si>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</si>
  <si>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</si>
  <si>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</si>
  <si>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</si>
  <si>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</si>
  <si>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</si>
  <si>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</si>
  <si>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</si>
  <si>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</si>
  <si>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</si>
  <si>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</si>
  <si>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</si>
  <si>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</si>
  <si>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</si>
  <si>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</si>
  <si>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</si>
  <si>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</si>
  <si>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</si>
  <si>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</si>
  <si>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</si>
  <si>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</si>
  <si>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</si>
  <si>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</si>
  <si>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</si>
  <si>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</si>
  <si>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</si>
  <si>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</si>
  <si>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</si>
  <si>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</si>
  <si>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</si>
  <si>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</si>
  <si>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</si>
  <si>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</si>
  <si>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</si>
  <si>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</si>
  <si>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</si>
  <si>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</si>
  <si>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</si>
  <si>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</si>
  <si>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</si>
  <si>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</si>
  <si>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</si>
  <si>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</si>
  <si>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</si>
  <si>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</si>
  <si>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</si>
  <si>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</si>
  <si>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</si>
  <si>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</si>
  <si>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</si>
  <si>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</si>
  <si>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</si>
  <si>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</si>
  <si>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</si>
  <si>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</si>
  <si>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</si>
  <si>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</si>
  <si>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</si>
  <si>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</si>
  <si>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</si>
  <si>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</si>
  <si>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</si>
  <si>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</si>
  <si>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</si>
  <si>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</si>
  <si>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</si>
  <si>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</si>
  <si>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</si>
  <si>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</si>
  <si>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</si>
  <si>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</si>
  <si>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</si>
  <si>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</si>
  <si>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</si>
  <si>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</si>
  <si>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</si>
  <si>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</si>
  <si>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</si>
  <si>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</si>
  <si>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</si>
  <si>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</si>
  <si>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</si>
  <si>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</si>
  <si>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</si>
  <si>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</si>
  <si>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</si>
  <si>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</si>
  <si>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</si>
  <si>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</si>
  <si>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</si>
  <si>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</si>
  <si>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</si>
  <si>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</si>
  <si>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</si>
  <si>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</si>
  <si>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</si>
  <si>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</si>
  <si>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</si>
  <si>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</si>
  <si>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</si>
  <si>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</si>
  <si>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</si>
  <si>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</si>
  <si>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</si>
  <si>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</si>
  <si>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</si>
  <si>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</si>
  <si>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</si>
  <si>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</si>
  <si>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</si>
  <si>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</si>
  <si>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</si>
  <si>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</si>
  <si>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</si>
  <si>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</si>
  <si>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</si>
  <si>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</si>
  <si>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</si>
  <si>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</si>
  <si>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</si>
  <si>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</si>
  <si>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</si>
  <si>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</si>
  <si>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</si>
  <si>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</si>
  <si>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</si>
  <si>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</si>
  <si>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</si>
  <si>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</si>
  <si>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</si>
  <si>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</si>
  <si>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</si>
  <si>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</si>
  <si>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</si>
  <si>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</si>
  <si>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</si>
  <si>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</si>
  <si>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</si>
  <si>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</si>
  <si>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</si>
  <si>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</si>
  <si>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</si>
  <si>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</si>
  <si>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</si>
  <si>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</si>
  <si>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</si>
  <si>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</si>
  <si>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</si>
  <si>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</si>
  <si>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</si>
  <si>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</si>
  <si>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</si>
  <si>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</si>
  <si>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</si>
  <si>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</si>
  <si>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</si>
  <si>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</si>
  <si>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</si>
  <si>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</si>
  <si>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</si>
  <si>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</si>
  <si>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</si>
  <si>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</si>
  <si>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</si>
  <si>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</si>
  <si>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</si>
  <si>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</si>
  <si>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</si>
  <si>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</si>
  <si>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</si>
  <si>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</si>
  <si>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</si>
  <si>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</si>
  <si>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</si>
  <si>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</si>
  <si>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</si>
  <si>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</si>
  <si>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</si>
  <si>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</si>
  <si>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</si>
  <si>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</si>
  <si>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</si>
  <si>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</si>
  <si>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</si>
  <si>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</si>
  <si>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</si>
  <si>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</si>
  <si>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</si>
  <si>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</si>
  <si>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</si>
  <si>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</si>
  <si>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</si>
  <si>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</si>
  <si>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</si>
  <si>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</si>
  <si>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</si>
  <si>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</si>
  <si>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</si>
  <si>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</si>
  <si>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</si>
  <si>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</si>
  <si>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</si>
  <si>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</si>
  <si>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</si>
  <si>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</si>
  <si>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</si>
  <si>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</si>
  <si>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</si>
  <si>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</si>
  <si>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</si>
  <si>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</si>
  <si>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</si>
  <si>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</si>
  <si>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</si>
  <si>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</si>
  <si>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</si>
  <si>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</si>
  <si>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</si>
  <si>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</si>
  <si>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</si>
  <si>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</si>
  <si>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</si>
  <si>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</si>
  <si>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</si>
  <si>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</si>
  <si>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</si>
  <si>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</si>
  <si>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</si>
  <si>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</si>
  <si>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</si>
  <si>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</si>
  <si>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</si>
  <si>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</si>
  <si>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</si>
  <si>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</si>
  <si>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</si>
  <si>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</si>
  <si>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</si>
  <si>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</si>
  <si>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</si>
  <si>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</si>
  <si>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</si>
  <si>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</si>
  <si>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</si>
  <si>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</si>
  <si>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</si>
  <si>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</si>
  <si>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</si>
  <si>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</si>
  <si>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</si>
  <si>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</si>
  <si>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</si>
  <si>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</si>
  <si>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</si>
  <si>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</si>
  <si>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</si>
  <si>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</si>
  <si>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</si>
  <si>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</si>
  <si>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</si>
  <si>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</si>
  <si>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</si>
  <si>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</si>
  <si>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</si>
  <si>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</si>
  <si>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</si>
  <si>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</si>
  <si>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</si>
  <si>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</si>
  <si>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</si>
  <si>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</si>
  <si>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</si>
  <si>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</si>
  <si>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</si>
  <si>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</si>
  <si>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</si>
  <si>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</si>
  <si>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</si>
  <si>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</si>
  <si>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</si>
  <si>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</si>
  <si>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</si>
  <si>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</si>
  <si>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</si>
  <si>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</si>
  <si>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</si>
  <si>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</si>
  <si>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</si>
  <si>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</si>
  <si>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</si>
  <si>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</si>
  <si>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</si>
  <si>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</si>
  <si>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</si>
  <si>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</si>
  <si>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</si>
  <si>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</si>
  <si>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</si>
  <si>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</si>
  <si>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</si>
  <si>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</si>
  <si>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</si>
  <si>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</si>
  <si>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</si>
  <si>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</si>
  <si>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</si>
  <si>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</si>
  <si>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</si>
  <si>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</si>
  <si>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</si>
  <si>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</si>
  <si>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</si>
  <si>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</si>
  <si>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</si>
  <si>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</si>
  <si>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</si>
  <si>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</si>
  <si>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</si>
  <si>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</si>
  <si>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</si>
  <si>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</si>
  <si>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</si>
  <si>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</si>
  <si>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</si>
  <si>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</si>
  <si>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</si>
  <si>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</si>
  <si>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</si>
  <si>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</si>
  <si>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</si>
  <si>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</si>
  <si>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</si>
  <si>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</si>
  <si>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</si>
  <si>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</si>
  <si>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</si>
  <si>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</si>
  <si>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</si>
  <si>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</si>
  <si>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</si>
  <si>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</si>
  <si>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</si>
  <si>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</si>
  <si>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</si>
  <si>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</si>
  <si>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</si>
  <si>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</si>
  <si>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</si>
  <si>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</si>
  <si>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</si>
  <si>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</si>
  <si>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</si>
  <si>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</si>
  <si>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</si>
  <si>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</si>
  <si>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</si>
  <si>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</si>
  <si>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</si>
  <si>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</si>
  <si>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</si>
  <si>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</si>
  <si>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</si>
  <si>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</si>
  <si>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</si>
  <si>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</si>
  <si>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</si>
  <si>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</si>
  <si>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</si>
  <si>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</si>
  <si>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</si>
  <si>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</si>
  <si>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</si>
  <si>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</si>
  <si>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</si>
  <si>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</si>
  <si>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</si>
  <si>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</si>
  <si>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</si>
  <si>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</si>
  <si>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</si>
  <si>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</si>
  <si>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</si>
  <si>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</si>
  <si>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</si>
  <si>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</si>
  <si>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</si>
  <si>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</si>
  <si>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</si>
  <si>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</si>
  <si>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</si>
  <si>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</si>
  <si>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</si>
  <si>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</si>
  <si>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</si>
  <si>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</si>
  <si>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</si>
  <si>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</si>
  <si>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</si>
  <si>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</si>
  <si>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</si>
  <si>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</si>
  <si>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</si>
  <si>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</si>
  <si>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</si>
  <si>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</si>
  <si>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</si>
  <si>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</si>
  <si>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</si>
  <si>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</si>
  <si>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</si>
  <si>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</si>
  <si>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</si>
  <si>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</si>
  <si>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</si>
  <si>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</si>
  <si>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</si>
  <si>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</si>
  <si>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</si>
  <si>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</si>
  <si>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</si>
  <si>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</si>
  <si>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</si>
  <si>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</si>
  <si>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</si>
  <si>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</si>
  <si>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</si>
  <si>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</si>
  <si>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</si>
  <si>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</si>
  <si>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</si>
  <si>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</si>
  <si>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</si>
  <si>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</si>
  <si>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</si>
  <si>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</si>
  <si>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</si>
  <si>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</si>
  <si>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</si>
  <si>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</si>
  <si>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</si>
  <si>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</si>
  <si>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</si>
  <si>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</si>
  <si>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</si>
  <si>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</si>
  <si>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</si>
  <si>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</si>
  <si>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</si>
  <si>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</si>
  <si>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</si>
  <si>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</si>
  <si>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</si>
  <si>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</si>
  <si>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</si>
  <si>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</si>
  <si>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</si>
  <si>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</si>
  <si>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</si>
  <si>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</si>
  <si>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</si>
  <si>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</si>
  <si>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</si>
  <si>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</si>
  <si>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</si>
  <si>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</si>
  <si>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</si>
  <si>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</si>
  <si>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</si>
  <si>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</si>
  <si>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</si>
  <si>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</si>
  <si>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</si>
  <si>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</si>
  <si>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</si>
  <si>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</si>
  <si>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</si>
  <si>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</si>
  <si>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</si>
  <si>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</si>
  <si>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</si>
  <si>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</si>
  <si>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</si>
  <si>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</si>
  <si>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</si>
  <si>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</si>
  <si>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</si>
  <si>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</si>
  <si>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</si>
  <si>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</si>
  <si>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</si>
  <si>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</si>
  <si>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</si>
  <si>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</si>
  <si>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</si>
  <si>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</si>
  <si>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</si>
  <si>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</si>
  <si>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</si>
  <si>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</si>
  <si>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</si>
  <si>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</si>
  <si>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</si>
  <si>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</si>
  <si>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</si>
  <si>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</si>
  <si>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</si>
  <si>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</si>
  <si>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</si>
  <si>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</si>
  <si>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</si>
  <si>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</si>
  <si>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</si>
  <si>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</si>
  <si>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</si>
  <si>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</si>
  <si>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</si>
  <si>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</si>
  <si>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</si>
  <si>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</si>
  <si>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</si>
  <si>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</si>
  <si>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</si>
  <si>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</si>
  <si>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</si>
  <si>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</si>
  <si>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</si>
  <si>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</si>
  <si>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</si>
  <si>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</si>
  <si>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</si>
  <si>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</si>
  <si>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</si>
  <si>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</si>
  <si>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</si>
  <si>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</si>
  <si>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</si>
  <si>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</si>
  <si>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</si>
  <si>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</si>
  <si>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</si>
  <si>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</si>
  <si>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</si>
  <si>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</si>
  <si>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</si>
  <si>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</si>
  <si>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</si>
  <si>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</si>
  <si>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</si>
  <si>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</si>
  <si>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</si>
  <si>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</si>
  <si>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</si>
  <si>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</si>
  <si>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</si>
  <si>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</si>
  <si>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</si>
  <si>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</si>
  <si>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</si>
  <si>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</si>
  <si>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</si>
  <si>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</si>
  <si>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</si>
  <si>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</si>
  <si>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</si>
  <si>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</si>
  <si>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</si>
  <si>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</si>
  <si>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</si>
  <si>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</si>
  <si>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</si>
  <si>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</si>
  <si>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</si>
  <si>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</si>
  <si>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</si>
  <si>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</si>
  <si>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</si>
  <si>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</si>
  <si>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</si>
  <si>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</si>
  <si>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</si>
  <si>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</si>
  <si>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</si>
  <si>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</si>
  <si>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</si>
  <si>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</si>
  <si>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</si>
  <si>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</si>
  <si>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</si>
  <si>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</si>
  <si>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</si>
  <si>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</si>
  <si>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</si>
  <si>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</si>
  <si>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</si>
  <si>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</si>
  <si>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</si>
  <si>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</si>
  <si>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</si>
  <si>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</si>
  <si>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</si>
  <si>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</si>
  <si>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</si>
  <si>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</si>
  <si>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</si>
  <si>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</si>
  <si>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</si>
  <si>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</si>
  <si>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</si>
  <si>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</si>
  <si>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</si>
  <si>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</si>
  <si>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</si>
  <si>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</si>
  <si>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</si>
  <si>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</si>
  <si>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</si>
  <si>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</si>
  <si>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</si>
  <si>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</si>
  <si>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</si>
  <si>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</si>
  <si>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</si>
  <si>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</si>
  <si>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</si>
  <si>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</si>
  <si>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</si>
  <si>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</si>
  <si>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</si>
  <si>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</si>
  <si>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</si>
  <si>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</si>
  <si>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</si>
  <si>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</si>
  <si>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</si>
  <si>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</si>
  <si>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</si>
  <si>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</si>
  <si>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</si>
  <si>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</si>
  <si>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</si>
  <si>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</si>
  <si>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</si>
  <si>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</si>
  <si>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</si>
  <si>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</si>
  <si>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</si>
  <si>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</si>
  <si>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</si>
  <si>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</si>
  <si>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</si>
  <si>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</si>
  <si>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</si>
  <si>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</si>
  <si>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</si>
  <si>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</si>
  <si>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</si>
  <si>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</si>
  <si>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</si>
  <si>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</si>
  <si>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</si>
  <si>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</si>
  <si>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</si>
  <si>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</si>
  <si>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</si>
  <si>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</si>
  <si>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</si>
  <si>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</si>
  <si>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</si>
  <si>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</si>
  <si>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</si>
  <si>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</si>
  <si>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</si>
  <si>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</si>
  <si>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</si>
  <si>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</si>
  <si>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</si>
  <si>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</si>
  <si>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</si>
  <si>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</si>
  <si>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</si>
  <si>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</si>
  <si>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</si>
  <si>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</si>
  <si>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</si>
  <si>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</si>
  <si>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</si>
  <si>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</si>
  <si>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</si>
  <si>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</si>
  <si>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</si>
  <si>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</si>
  <si>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</si>
  <si>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</si>
  <si>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</si>
  <si>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</si>
  <si>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</si>
  <si>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</si>
  <si>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</si>
  <si>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</si>
  <si>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</si>
  <si>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</si>
  <si>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</si>
  <si>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</si>
  <si>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</si>
  <si>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</si>
  <si>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</si>
  <si>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</si>
  <si>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</si>
  <si>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</si>
  <si>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</si>
  <si>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</si>
  <si>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</si>
  <si>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</si>
  <si>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</si>
  <si>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</si>
  <si>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</si>
  <si>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</si>
  <si>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</si>
  <si>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</si>
  <si>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</si>
  <si>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</si>
  <si>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</si>
  <si>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</si>
  <si>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</si>
  <si>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</si>
  <si>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</si>
  <si>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</si>
  <si>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</si>
  <si>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</si>
  <si>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</si>
  <si>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</si>
  <si>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</si>
  <si>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</si>
  <si>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</si>
  <si>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</si>
  <si>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</si>
  <si>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</si>
  <si>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</si>
  <si>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</si>
  <si>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</si>
  <si>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</si>
  <si>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</si>
  <si>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</si>
  <si>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</si>
  <si>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</si>
  <si>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</si>
  <si>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</si>
  <si>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</si>
  <si>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</si>
  <si>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</si>
  <si>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</si>
  <si>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</si>
  <si>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</si>
  <si>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</si>
  <si>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</si>
  <si>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</si>
  <si>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</si>
  <si>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</si>
  <si>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</si>
  <si>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</si>
  <si>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</si>
  <si>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</si>
  <si>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</si>
  <si>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</si>
  <si>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</si>
  <si>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</si>
  <si>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</si>
  <si>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</si>
  <si>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</si>
  <si>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</si>
  <si>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</si>
  <si>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</si>
  <si>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</si>
  <si>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</si>
  <si>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</si>
  <si>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</si>
  <si>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</si>
  <si>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</si>
  <si>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</si>
  <si>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</si>
  <si>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</si>
  <si>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</si>
  <si>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</si>
  <si>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</si>
  <si>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</si>
  <si>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</si>
  <si>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</si>
  <si>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</si>
  <si>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</si>
  <si>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</si>
  <si>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</si>
  <si>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</si>
  <si>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</si>
  <si>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</si>
  <si>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</si>
  <si>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</si>
  <si>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</si>
  <si>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</si>
  <si>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</si>
  <si>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</si>
  <si>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</si>
  <si>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</si>
  <si>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</si>
  <si>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</si>
  <si>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</si>
  <si>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</si>
  <si>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</si>
  <si>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</si>
  <si>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</si>
  <si>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</si>
  <si>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</si>
  <si>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</si>
  <si>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</si>
  <si>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</si>
  <si>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</si>
  <si>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</si>
  <si>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</si>
  <si>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</si>
  <si>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</si>
  <si>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</si>
  <si>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</si>
  <si>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</si>
  <si>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</si>
  <si>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</si>
  <si>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</si>
  <si>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</si>
  <si>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</si>
  <si>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</si>
  <si>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</si>
  <si>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</si>
  <si>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</si>
  <si>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</si>
  <si>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</si>
  <si>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</si>
  <si>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</si>
  <si>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</si>
  <si>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</si>
  <si>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</si>
  <si>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</si>
  <si>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</si>
  <si>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</si>
  <si>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</si>
  <si>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</si>
  <si>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</si>
  <si>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</si>
  <si>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</si>
  <si>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</si>
  <si>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</si>
  <si>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</si>
  <si>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</si>
  <si>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</si>
  <si>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</si>
  <si>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</si>
  <si>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</si>
  <si>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</si>
  <si>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</si>
  <si>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</si>
  <si>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</si>
  <si>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</si>
  <si>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</si>
  <si>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</si>
  <si>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</si>
  <si>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</si>
  <si>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</si>
  <si>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</si>
  <si>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</si>
  <si>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</si>
  <si>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</si>
  <si>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</si>
  <si>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</si>
  <si>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</si>
  <si>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</si>
  <si>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</si>
  <si>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</si>
  <si>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</si>
  <si>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</si>
  <si>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</si>
  <si>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</si>
  <si>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</si>
  <si>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</si>
  <si>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</si>
  <si>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</si>
  <si>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</si>
  <si>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</si>
  <si>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</si>
  <si>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</si>
  <si>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</si>
  <si>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</si>
  <si>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</si>
  <si>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</si>
  <si>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</si>
  <si>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</si>
  <si>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</si>
  <si>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</si>
  <si>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</si>
  <si>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</si>
  <si>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</si>
  <si>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</si>
  <si>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</si>
  <si>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</si>
  <si>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</si>
  <si>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</si>
  <si>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</si>
  <si>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</si>
  <si>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</si>
  <si>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</si>
  <si>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</si>
  <si>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</si>
  <si>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</si>
  <si>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</si>
  <si>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</si>
  <si>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</si>
  <si>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</si>
  <si>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</si>
  <si>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</si>
  <si>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</si>
  <si>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</si>
  <si>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</si>
  <si>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</si>
  <si>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</si>
  <si>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</si>
  <si>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</si>
  <si>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</si>
  <si>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</si>
  <si>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</si>
  <si>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</si>
  <si>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</si>
  <si>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</si>
  <si>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</si>
  <si>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</si>
  <si>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</si>
  <si>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</si>
  <si>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</si>
  <si>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</si>
  <si>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</si>
  <si>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</si>
  <si>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</si>
  <si>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</si>
  <si>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</si>
  <si>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</si>
  <si>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</si>
  <si>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</si>
  <si>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</si>
  <si>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</si>
  <si>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</si>
  <si>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</si>
  <si>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</si>
  <si>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</si>
  <si>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</si>
  <si>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</si>
  <si>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</si>
  <si>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</si>
  <si>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</si>
  <si>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</si>
  <si>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</si>
  <si>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</si>
  <si>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</si>
  <si>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</si>
  <si>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</si>
  <si>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</si>
  <si>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</si>
  <si>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</si>
  <si>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</si>
  <si>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</si>
  <si>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</si>
  <si>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</si>
  <si>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</si>
  <si>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</si>
  <si>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</si>
  <si>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</si>
  <si>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</si>
  <si>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</si>
  <si>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</si>
  <si>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</si>
  <si>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</si>
  <si>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</si>
  <si>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</si>
  <si>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</si>
  <si>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</si>
  <si>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</si>
  <si>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</si>
  <si>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</si>
  <si>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</si>
  <si>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</si>
  <si>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</si>
  <si>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</si>
  <si>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</si>
  <si>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</si>
  <si>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</si>
  <si>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</si>
  <si>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</si>
  <si>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</si>
  <si>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</si>
  <si>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</si>
  <si>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</si>
  <si>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</si>
  <si>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</si>
  <si>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</si>
  <si>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</si>
  <si>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</si>
  <si>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</si>
  <si>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</si>
  <si>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</si>
  <si>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</si>
  <si>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</si>
  <si>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</si>
  <si>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</si>
  <si>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</si>
  <si>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</si>
  <si>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</si>
  <si>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</si>
  <si>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</si>
  <si>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</si>
  <si>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</si>
  <si>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</si>
  <si>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</si>
  <si>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</si>
  <si>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</si>
  <si>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</si>
  <si>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</si>
  <si>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</si>
  <si>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</si>
  <si>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</si>
  <si>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</si>
  <si>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</si>
  <si>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</si>
  <si>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</si>
  <si>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</si>
  <si>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</si>
  <si>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</si>
  <si>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</si>
  <si>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</si>
  <si>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</si>
  <si>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</si>
  <si>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</si>
  <si>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</si>
  <si>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</si>
  <si>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</si>
  <si>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</si>
  <si>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</si>
  <si>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</si>
  <si>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</si>
  <si>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</si>
  <si>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</si>
  <si>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</si>
  <si>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</si>
  <si>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</si>
  <si>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</si>
  <si>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</si>
  <si>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</si>
  <si>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</si>
  <si>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</si>
  <si>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</si>
  <si>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</si>
  <si>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</si>
  <si>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</si>
  <si>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</si>
  <si>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</si>
  <si>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</si>
  <si>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</si>
  <si>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</si>
  <si>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</si>
  <si>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</si>
  <si>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</si>
  <si>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</si>
  <si>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</si>
  <si>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</si>
  <si>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</si>
  <si>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</si>
  <si>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</si>
  <si>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</si>
  <si>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</si>
  <si>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</si>
  <si>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</si>
  <si>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</si>
  <si>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</si>
  <si>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</si>
  <si>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</si>
  <si>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</si>
  <si>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</si>
  <si>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</si>
  <si>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</si>
  <si>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</si>
  <si>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</si>
  <si>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</si>
  <si>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</si>
  <si>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</si>
  <si>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</si>
  <si>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</si>
  <si>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</si>
  <si>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</si>
  <si>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</si>
  <si>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</si>
  <si>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</si>
  <si>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</si>
  <si>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</si>
  <si>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</si>
  <si>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</si>
  <si>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</si>
  <si>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</si>
  <si>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</si>
  <si>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</si>
  <si>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</si>
  <si>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</si>
  <si>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</si>
  <si>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</si>
  <si>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</si>
  <si>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</si>
  <si>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</si>
  <si>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</si>
  <si>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</si>
  <si>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</si>
  <si>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</si>
  <si>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</si>
  <si>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</si>
  <si>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</si>
  <si>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</si>
  <si>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</si>
  <si>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</si>
  <si>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</si>
  <si>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</si>
  <si>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</si>
  <si>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</si>
  <si>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</si>
  <si>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</si>
  <si>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</si>
  <si>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</si>
  <si>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</si>
  <si>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</si>
  <si>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</si>
  <si>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</si>
  <si>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</si>
  <si>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</si>
  <si>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</si>
  <si>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</si>
  <si>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</si>
  <si>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</si>
  <si>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</si>
  <si>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</si>
  <si>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</si>
  <si>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</si>
  <si>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</si>
  <si>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</si>
  <si>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</si>
  <si>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</si>
  <si>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</si>
  <si>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</si>
  <si>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</si>
  <si>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</si>
  <si>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</si>
  <si>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</si>
  <si>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</si>
  <si>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</si>
  <si>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</si>
  <si>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</si>
  <si>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</si>
  <si>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</si>
  <si>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</si>
  <si>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</si>
  <si>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</si>
  <si>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</si>
  <si>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</si>
  <si>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</si>
  <si>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</si>
  <si>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</si>
  <si>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</si>
  <si>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</si>
  <si>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</si>
  <si>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</si>
  <si>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</si>
  <si>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</si>
  <si>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</si>
  <si>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</si>
  <si>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</si>
  <si>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</si>
  <si>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</si>
  <si>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</si>
  <si>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</si>
  <si>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</si>
  <si>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</si>
  <si>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</si>
  <si>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</si>
  <si>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</si>
  <si>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</si>
  <si>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</si>
  <si>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</si>
  <si>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</si>
  <si>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</si>
  <si>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</si>
  <si>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</si>
  <si>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</si>
  <si>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</si>
  <si>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</si>
  <si>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</si>
  <si>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</si>
  <si>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</si>
  <si>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</si>
  <si>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</si>
  <si>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</si>
  <si>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</si>
  <si>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</si>
  <si>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</si>
  <si>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</si>
  <si>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</si>
  <si>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</si>
  <si>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</si>
  <si>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</si>
  <si>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</si>
  <si>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</si>
  <si>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</si>
  <si>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</si>
  <si>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</si>
  <si>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</si>
  <si>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</si>
  <si>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</si>
  <si>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</si>
  <si>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</si>
  <si>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</si>
  <si>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</si>
  <si>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</si>
  <si>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</si>
  <si>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</si>
  <si>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</si>
  <si>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</si>
  <si>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</si>
  <si>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</si>
  <si>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</si>
  <si>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</si>
  <si>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</si>
  <si>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</si>
  <si>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</si>
  <si>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</si>
  <si>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</si>
  <si>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</si>
  <si>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</si>
  <si>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</si>
  <si>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</si>
  <si>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</si>
  <si>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</si>
  <si>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</si>
  <si>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</si>
  <si>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</si>
  <si>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</si>
  <si>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</si>
  <si>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</si>
  <si>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</si>
  <si>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</si>
  <si>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</si>
  <si>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</si>
  <si>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</si>
  <si>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</si>
  <si>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</si>
  <si>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</si>
  <si>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</si>
  <si>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</si>
  <si>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</si>
  <si>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</si>
  <si>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</si>
  <si>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</si>
  <si>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</si>
  <si>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</si>
  <si>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</si>
  <si>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</si>
  <si>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</si>
  <si>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</si>
  <si>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</si>
  <si>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</si>
  <si>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</si>
  <si>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</si>
  <si>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</si>
  <si>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</si>
  <si>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</si>
  <si>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</si>
  <si>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</si>
  <si>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</si>
  <si>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</si>
  <si>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</si>
  <si>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</si>
  <si>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</si>
  <si>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</si>
  <si>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</si>
  <si>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</si>
  <si>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</si>
  <si>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</si>
  <si>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</si>
  <si>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</si>
  <si>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</si>
  <si>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</si>
  <si>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</si>
  <si>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</si>
  <si>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</si>
  <si>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</si>
  <si>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</si>
  <si>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</si>
  <si>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</si>
  <si>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</si>
  <si>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</si>
  <si>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</si>
  <si>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</si>
  <si>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</si>
  <si>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</si>
  <si>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</si>
  <si>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</si>
  <si>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</si>
  <si>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</si>
  <si>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</si>
  <si>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</si>
  <si>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</si>
  <si>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</si>
  <si>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</si>
  <si>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</si>
  <si>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</si>
  <si>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</si>
  <si>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</si>
  <si>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</si>
  <si>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</si>
  <si>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</si>
  <si>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</si>
  <si>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</si>
  <si>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</si>
  <si>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</si>
  <si>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</si>
  <si>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</si>
  <si>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</si>
  <si>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</si>
  <si>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</si>
  <si>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</si>
  <si>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</si>
  <si>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</si>
  <si>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</si>
  <si>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</si>
  <si>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</si>
  <si>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</si>
  <si>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</si>
  <si>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</si>
  <si>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</si>
  <si>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</si>
  <si>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</si>
  <si>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</si>
  <si>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</si>
  <si>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</si>
  <si>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</si>
  <si>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</si>
  <si>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</si>
  <si>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</si>
  <si>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</si>
  <si>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</si>
  <si>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</si>
  <si>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</si>
  <si>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</si>
  <si>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</si>
  <si>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</si>
  <si>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</si>
  <si>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</si>
  <si>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</si>
  <si>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</si>
  <si>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</si>
  <si>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</si>
  <si>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</si>
  <si>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</si>
  <si>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</si>
  <si>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</si>
  <si>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</si>
  <si>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</si>
  <si>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</si>
  <si>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</si>
  <si>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</si>
  <si>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</si>
  <si>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</si>
  <si>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</si>
  <si>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</si>
  <si>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</si>
  <si>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</si>
  <si>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</si>
  <si>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</si>
  <si>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</si>
  <si>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</si>
  <si>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</si>
  <si>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</si>
  <si>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</si>
  <si>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</si>
  <si>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</si>
  <si>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</si>
  <si>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</si>
  <si>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</si>
  <si>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</si>
  <si>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</si>
  <si>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</si>
  <si>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</si>
  <si>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</si>
  <si>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</si>
  <si>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</si>
  <si>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</si>
  <si>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</si>
  <si>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</si>
  <si>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</si>
  <si>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</si>
  <si>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</si>
  <si>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</si>
  <si>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</si>
  <si>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</si>
  <si>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</si>
  <si>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</si>
  <si>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</si>
  <si>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</si>
  <si>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</si>
  <si>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</si>
  <si>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</si>
  <si>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</si>
  <si>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</si>
  <si>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</si>
  <si>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</si>
  <si>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</si>
  <si>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</si>
  <si>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</si>
  <si>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</si>
  <si>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</si>
  <si>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</si>
  <si>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</si>
  <si>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</si>
  <si>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</si>
  <si>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</si>
  <si>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</si>
  <si>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</si>
  <si>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</si>
  <si>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</si>
  <si>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</si>
  <si>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</si>
  <si>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</si>
  <si>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</si>
  <si>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</si>
  <si>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</si>
  <si>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</si>
  <si>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</si>
  <si>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</si>
  <si>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</si>
  <si>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</si>
  <si>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</si>
  <si>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</si>
  <si>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</si>
  <si>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</si>
  <si>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</si>
  <si>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</si>
  <si>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</si>
  <si>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</si>
  <si>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</si>
  <si>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</si>
  <si>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</si>
  <si>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</si>
  <si>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</si>
  <si>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</si>
  <si>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</si>
  <si>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</si>
  <si>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</si>
  <si>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</si>
  <si>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</si>
  <si>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</si>
  <si>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</si>
  <si>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</si>
  <si>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</si>
  <si>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</si>
  <si>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</si>
  <si>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</si>
  <si>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</si>
  <si>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</si>
  <si>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</si>
  <si>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</si>
  <si>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</si>
  <si>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</si>
  <si>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</si>
  <si>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</si>
  <si>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</si>
  <si>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</si>
  <si>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</si>
  <si>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</si>
  <si>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</si>
  <si>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</si>
  <si>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</si>
  <si>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</si>
  <si>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</si>
  <si>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</si>
  <si>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</si>
  <si>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</si>
  <si>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</si>
  <si>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</si>
  <si>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</si>
  <si>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</si>
  <si>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</si>
  <si>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</si>
  <si>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</si>
  <si>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</si>
  <si>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</si>
  <si>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</si>
  <si>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</si>
  <si>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</si>
  <si>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</si>
  <si>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</si>
  <si>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</si>
  <si>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</si>
  <si>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</si>
  <si>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</si>
  <si>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</si>
  <si>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</si>
  <si>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</si>
  <si>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</si>
  <si>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</si>
  <si>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</si>
  <si>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</si>
  <si>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</si>
  <si>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</si>
  <si>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</si>
  <si>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</si>
  <si>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</si>
  <si>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</si>
  <si>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</si>
  <si>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</si>
  <si>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</si>
  <si>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</si>
  <si>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</si>
  <si>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</si>
  <si>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</si>
  <si>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</si>
  <si>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</si>
  <si>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</si>
  <si>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</si>
  <si>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</si>
  <si>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</si>
  <si>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</si>
  <si>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</si>
  <si>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</si>
  <si>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</si>
  <si>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</si>
  <si>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</si>
  <si>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</si>
  <si>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</si>
  <si>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</si>
  <si>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</si>
  <si>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</si>
  <si>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</si>
  <si>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</si>
  <si>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</si>
  <si>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</si>
  <si>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</si>
  <si>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</si>
  <si>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</si>
  <si>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</si>
  <si>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</si>
  <si>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</si>
  <si>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</si>
  <si>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</si>
  <si>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</si>
  <si>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</si>
  <si>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</si>
  <si>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</si>
  <si>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</si>
  <si>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</si>
  <si>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</si>
  <si>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</si>
  <si>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</si>
  <si>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</si>
  <si>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</si>
  <si>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</si>
  <si>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</si>
  <si>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</si>
  <si>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</si>
  <si>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</si>
  <si>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</si>
  <si>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</si>
  <si>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</si>
  <si>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</si>
  <si>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</si>
  <si>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</si>
  <si>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</si>
  <si>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</si>
  <si>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</si>
  <si>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</si>
  <si>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</si>
  <si>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</si>
  <si>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</si>
  <si>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</si>
  <si>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</si>
  <si>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</si>
  <si>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</si>
  <si>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</si>
  <si>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</si>
  <si>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</si>
  <si>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</si>
  <si>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</si>
  <si>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</si>
  <si>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</si>
  <si>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</si>
  <si>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</si>
  <si>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</si>
  <si>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</si>
  <si>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</si>
  <si>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</si>
  <si>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</si>
  <si>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</si>
  <si>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</si>
  <si>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</si>
  <si>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</si>
  <si>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</si>
  <si>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</si>
  <si>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</si>
  <si>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</si>
  <si>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</si>
  <si>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</si>
  <si>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</si>
  <si>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</si>
  <si>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</si>
  <si>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</si>
  <si>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</si>
  <si>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</si>
  <si>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</si>
  <si>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</si>
  <si>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</si>
  <si>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</si>
  <si>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</si>
  <si>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</si>
  <si>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</si>
  <si>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</si>
  <si>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</si>
  <si>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</si>
  <si>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</si>
  <si>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</si>
  <si>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</si>
  <si>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</si>
  <si>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</si>
  <si>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</si>
  <si>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</si>
  <si>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</si>
  <si>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</si>
  <si>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</si>
  <si>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</si>
  <si>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</si>
  <si>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</si>
  <si>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</si>
  <si>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</si>
  <si>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</si>
  <si>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</si>
  <si>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</si>
  <si>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</si>
  <si>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</si>
  <si>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</si>
  <si>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</si>
  <si>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</si>
  <si>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</si>
  <si>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</si>
  <si>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</si>
  <si>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</si>
  <si>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</si>
  <si>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</si>
  <si>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</si>
  <si>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</si>
  <si>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</si>
  <si>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</si>
  <si>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</si>
  <si>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</si>
  <si>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</si>
  <si>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</si>
  <si>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</si>
  <si>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</si>
  <si>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</si>
  <si>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</si>
  <si>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</si>
  <si>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</si>
  <si>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</si>
  <si>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</si>
  <si>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</si>
  <si>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</si>
  <si>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</si>
  <si>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</si>
  <si>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</si>
  <si>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</si>
  <si>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</si>
  <si>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</si>
  <si>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</si>
  <si>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</si>
  <si>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</si>
  <si>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</si>
  <si>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</si>
  <si>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</si>
  <si>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</si>
  <si>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</si>
  <si>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</si>
  <si>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</si>
  <si>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</si>
  <si>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</si>
  <si>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</si>
  <si>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</si>
  <si>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</si>
  <si>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</si>
  <si>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</si>
  <si>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</si>
  <si>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</si>
  <si>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</si>
  <si>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</si>
  <si>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</si>
  <si>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</si>
  <si>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</si>
  <si>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</si>
  <si>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</si>
  <si>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</si>
  <si>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</si>
  <si>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</si>
  <si>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</si>
  <si>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</si>
  <si>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</si>
  <si>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</si>
  <si>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</si>
  <si>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</si>
  <si>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</si>
  <si>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</si>
  <si>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</si>
  <si>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</si>
  <si>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</si>
  <si>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</si>
  <si>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</si>
  <si>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</si>
  <si>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</si>
  <si>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</si>
  <si>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</si>
  <si>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</si>
  <si>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</si>
  <si>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</si>
  <si>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</si>
  <si>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</si>
  <si>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</si>
  <si>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</si>
  <si>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</si>
  <si>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</si>
  <si>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</si>
  <si>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</si>
  <si>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</si>
  <si>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</si>
  <si>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</si>
  <si>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</si>
  <si>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</si>
  <si>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</si>
  <si>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</si>
  <si>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</si>
  <si>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</si>
  <si>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</si>
  <si>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</si>
  <si>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</si>
  <si>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</si>
  <si>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</si>
  <si>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</si>
  <si>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</si>
  <si>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</si>
  <si>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</si>
  <si>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</si>
  <si>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</si>
  <si>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</si>
  <si>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</si>
  <si>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</si>
  <si>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</si>
  <si>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</si>
  <si>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</si>
  <si>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</si>
  <si>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</si>
  <si>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</si>
  <si>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</si>
  <si>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</si>
  <si>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</si>
  <si>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</si>
  <si>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</si>
  <si>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</si>
  <si>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</si>
  <si>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</si>
  <si>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</si>
  <si>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</si>
  <si>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</si>
  <si>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</si>
  <si>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</si>
  <si>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</si>
  <si>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</si>
  <si>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</si>
  <si>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</si>
  <si>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</si>
  <si>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</si>
  <si>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</si>
  <si>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</si>
  <si>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</si>
  <si>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</si>
  <si>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</si>
  <si>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</si>
  <si>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</si>
  <si>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</si>
  <si>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</si>
  <si>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</si>
  <si>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</si>
  <si>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</si>
  <si>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</si>
  <si>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</si>
  <si>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</si>
  <si>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</si>
  <si>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</si>
  <si>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</si>
  <si>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</si>
  <si>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</si>
  <si>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</si>
  <si>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</si>
  <si>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</si>
  <si>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</si>
  <si>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</si>
  <si>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</si>
  <si>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</si>
  <si>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</si>
  <si>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</si>
  <si>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</si>
  <si>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</si>
  <si>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</si>
  <si>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</si>
  <si>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</si>
  <si>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</si>
  <si>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</si>
  <si>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</si>
  <si>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</si>
  <si>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</si>
  <si>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</si>
  <si>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</si>
  <si>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</si>
  <si>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</si>
  <si>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</si>
  <si>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</si>
  <si>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</si>
  <si>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</si>
  <si>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</si>
  <si>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</si>
  <si>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</si>
  <si>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</si>
  <si>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</si>
  <si>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</si>
  <si>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</si>
  <si>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</si>
  <si>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</si>
  <si>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</si>
  <si>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</si>
  <si>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</si>
  <si>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</si>
  <si>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</si>
  <si>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</si>
  <si>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</si>
  <si>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</si>
  <si>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</si>
  <si>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</si>
  <si>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</si>
  <si>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</si>
  <si>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</si>
  <si>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</si>
  <si>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</si>
  <si>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</si>
  <si>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</si>
  <si>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</si>
  <si>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</si>
  <si>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</si>
  <si>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</si>
  <si>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</si>
  <si>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</si>
  <si>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</si>
  <si>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</si>
  <si>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</si>
  <si>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</si>
  <si>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</si>
  <si>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</si>
  <si>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</si>
  <si>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</si>
  <si>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</si>
  <si>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</si>
  <si>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</si>
  <si>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</si>
  <si>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</si>
  <si>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</si>
  <si>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</si>
  <si>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</si>
  <si>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</si>
  <si>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</si>
  <si>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</si>
  <si>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</si>
  <si>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</si>
  <si>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</si>
  <si>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</si>
  <si>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</si>
  <si>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</si>
  <si>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</si>
  <si>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</si>
  <si>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</si>
  <si>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</si>
  <si>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</si>
  <si>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</si>
  <si>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</si>
  <si>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</si>
  <si>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</si>
  <si>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</si>
  <si>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</si>
  <si>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</si>
  <si>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</si>
  <si>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</si>
  <si>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</si>
  <si>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</si>
  <si>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</si>
  <si>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</si>
  <si>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</si>
  <si>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</si>
  <si>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</si>
  <si>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</si>
  <si>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</si>
  <si>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</si>
  <si>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</si>
  <si>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</si>
  <si>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</si>
  <si>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</si>
  <si>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</si>
  <si>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</si>
  <si>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</si>
  <si>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</si>
  <si>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</si>
  <si>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</si>
  <si>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</si>
  <si>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</si>
  <si>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</si>
  <si>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</si>
  <si>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</si>
  <si>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</si>
  <si>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</si>
  <si>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</si>
  <si>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</si>
  <si>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</si>
  <si>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</si>
  <si>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</si>
  <si>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</si>
  <si>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</si>
  <si>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</si>
  <si>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</si>
  <si>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</si>
  <si>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</si>
  <si>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</si>
  <si>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</si>
  <si>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</si>
  <si>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</si>
  <si>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</si>
  <si>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</si>
  <si>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</si>
  <si>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</si>
  <si>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</si>
  <si>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</si>
  <si>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</si>
  <si>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</si>
  <si>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</si>
  <si>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</si>
  <si>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</si>
  <si>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</si>
  <si>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</si>
  <si>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</si>
  <si>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</si>
  <si>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</si>
  <si>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</si>
  <si>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</si>
  <si>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</si>
  <si>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</si>
  <si>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</si>
  <si>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</si>
  <si>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</si>
  <si>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</si>
  <si>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</si>
  <si>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</si>
  <si>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</si>
  <si>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</si>
  <si>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</si>
  <si>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</si>
  <si>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</si>
  <si>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</si>
  <si>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</si>
  <si>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</si>
  <si>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</si>
  <si>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</si>
  <si>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</si>
  <si>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</si>
  <si>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</si>
  <si>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</si>
  <si>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</si>
  <si>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</si>
  <si>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</si>
  <si>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</si>
  <si>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</si>
  <si>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</si>
  <si>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</si>
  <si>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</si>
  <si>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</si>
  <si>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</si>
  <si>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</si>
  <si>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</si>
  <si>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</si>
  <si>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</si>
  <si>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</si>
  <si>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</si>
  <si>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</si>
  <si>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</si>
  <si>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</si>
  <si>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</si>
  <si>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</si>
  <si>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</si>
  <si>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</si>
  <si>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</si>
  <si>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</si>
  <si>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</si>
  <si>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</si>
  <si>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</si>
  <si>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</si>
  <si>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</si>
  <si>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</si>
  <si>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</si>
  <si>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</si>
  <si>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</si>
  <si>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</si>
  <si>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</si>
  <si>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</si>
  <si>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</si>
  <si>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</si>
  <si>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</si>
  <si>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</si>
  <si>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</si>
  <si>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</si>
  <si>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</si>
  <si>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</si>
  <si>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</si>
  <si>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</si>
  <si>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</si>
  <si>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</si>
  <si>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</si>
  <si>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</si>
  <si>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</si>
  <si>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</si>
  <si>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</si>
  <si>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</si>
  <si>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</si>
  <si>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</si>
  <si>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</si>
  <si>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</si>
  <si>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</si>
  <si>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</si>
  <si>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</si>
  <si>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</si>
  <si>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</si>
  <si>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</si>
  <si>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</si>
  <si>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</si>
  <si>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</si>
  <si>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</si>
  <si>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</si>
  <si>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</si>
  <si>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</si>
  <si>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</si>
  <si>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</si>
  <si>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</si>
  <si>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</si>
  <si>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</si>
  <si>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</si>
  <si>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</si>
  <si>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</si>
  <si>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</si>
  <si>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</si>
  <si>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</si>
  <si>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</si>
  <si>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</si>
  <si>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</si>
  <si>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</si>
  <si>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</si>
  <si>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</si>
  <si>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</si>
  <si>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</si>
  <si>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</si>
  <si>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</si>
  <si>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</si>
  <si>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</si>
  <si>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</si>
  <si>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</si>
  <si>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</si>
  <si>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</si>
  <si>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</si>
  <si>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</si>
  <si>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</si>
  <si>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</si>
  <si>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</si>
  <si>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</si>
  <si>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</si>
  <si>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</si>
  <si>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</si>
  <si>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</si>
  <si>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</si>
  <si>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</si>
  <si>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</si>
  <si>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</si>
  <si>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</si>
  <si>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</si>
  <si>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</si>
  <si>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</si>
  <si>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</si>
  <si>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</si>
  <si>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</si>
  <si>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</si>
  <si>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</si>
  <si>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</si>
  <si>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</si>
  <si>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</si>
  <si>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</si>
  <si>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</si>
  <si>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</si>
  <si>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</si>
  <si>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</si>
  <si>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</si>
  <si>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</si>
  <si>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</si>
  <si>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</si>
  <si>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</si>
  <si>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</si>
  <si>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</si>
  <si>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</si>
  <si>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</si>
  <si>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</si>
  <si>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</si>
  <si>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</si>
  <si>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</si>
  <si>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</si>
  <si>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</si>
  <si>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</si>
  <si>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</si>
  <si>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</si>
  <si>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</si>
  <si>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</si>
  <si>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</si>
  <si>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</si>
  <si>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</si>
  <si>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</si>
  <si>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</si>
  <si>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</si>
  <si>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</si>
  <si>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</si>
  <si>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</si>
  <si>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</si>
  <si>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</si>
  <si>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</si>
  <si>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</si>
  <si>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</si>
  <si>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</si>
  <si>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</si>
  <si>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</si>
  <si>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</si>
  <si>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</si>
  <si>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</si>
  <si>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</si>
  <si>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</si>
  <si>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</si>
  <si>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</si>
  <si>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</si>
  <si>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</si>
  <si>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</si>
  <si>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</si>
  <si>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</si>
  <si>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</si>
  <si>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</si>
  <si>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</si>
  <si>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</si>
  <si>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</si>
  <si>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</si>
  <si>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</si>
  <si>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</si>
  <si>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</si>
  <si>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</si>
  <si>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</si>
  <si>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</si>
  <si>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</si>
  <si>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</si>
  <si>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</si>
  <si>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</si>
  <si>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</si>
  <si>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</si>
  <si>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</si>
  <si>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</si>
  <si>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</si>
  <si>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</si>
  <si>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</si>
  <si>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</si>
  <si>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</si>
  <si>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</si>
  <si>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</si>
  <si>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</si>
  <si>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</si>
  <si>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</si>
  <si>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</si>
  <si>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</si>
  <si>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</si>
  <si>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</si>
  <si>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</si>
  <si>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</si>
  <si>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</si>
  <si>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</si>
  <si>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</si>
  <si>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</si>
  <si>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</si>
  <si>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</si>
  <si>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</si>
  <si>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</si>
  <si>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</si>
  <si>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</si>
  <si>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</si>
  <si>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</si>
  <si>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</si>
  <si>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</si>
  <si>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</si>
  <si>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</si>
  <si>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</si>
  <si>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</si>
  <si>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</si>
  <si>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</si>
  <si>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</si>
  <si>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</si>
  <si>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</si>
  <si>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</si>
  <si>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</si>
  <si>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</si>
  <si>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</si>
  <si>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</si>
  <si>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</si>
  <si>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</si>
  <si>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</si>
  <si>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</si>
  <si>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</si>
  <si>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</si>
  <si>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</si>
  <si>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</si>
  <si>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</si>
  <si>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</si>
  <si>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</si>
  <si>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</si>
  <si>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</si>
  <si>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</si>
  <si>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</si>
  <si>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</si>
  <si>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</si>
  <si>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</si>
  <si>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</si>
  <si>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</si>
  <si>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</si>
  <si>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</si>
  <si>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</si>
  <si>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</si>
  <si>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</si>
  <si>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</si>
  <si>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</si>
  <si>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</si>
  <si>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</si>
  <si>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</si>
  <si>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</si>
  <si>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</si>
  <si>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</si>
  <si>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</si>
  <si>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</si>
  <si>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</si>
  <si>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</si>
  <si>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</si>
  <si>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</si>
  <si>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</si>
  <si>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</si>
  <si>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</si>
  <si>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</si>
  <si>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</si>
  <si>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</si>
  <si>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</si>
  <si>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</si>
  <si>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</si>
  <si>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</si>
  <si>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</si>
  <si>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</si>
  <si>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</si>
  <si>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</si>
  <si>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</si>
  <si>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</si>
  <si>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</si>
  <si>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</si>
  <si>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</si>
  <si>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</si>
  <si>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</si>
  <si>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</si>
  <si>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</si>
  <si>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</si>
  <si>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</si>
  <si>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</si>
  <si>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</si>
  <si>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</si>
  <si>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</si>
  <si>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</si>
  <si>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</si>
  <si>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</si>
  <si>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</si>
  <si>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</si>
  <si>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</si>
  <si>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</si>
  <si>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</si>
  <si>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</si>
  <si>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</si>
  <si>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</si>
  <si>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</si>
  <si>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</si>
  <si>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</si>
  <si>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</si>
  <si>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</si>
  <si>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</si>
  <si>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</si>
  <si>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</si>
  <si>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</si>
  <si>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</si>
  <si>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</si>
  <si>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</si>
  <si>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</si>
  <si>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</si>
  <si>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</si>
  <si>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</si>
  <si>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</si>
  <si>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</si>
  <si>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</si>
  <si>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</si>
  <si>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</si>
  <si>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</si>
  <si>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</si>
  <si>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</si>
  <si>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</si>
  <si>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</si>
  <si>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</si>
  <si>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</si>
  <si>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</si>
  <si>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</si>
  <si>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</si>
  <si>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</si>
  <si>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</si>
  <si>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</si>
  <si>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</si>
  <si>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</si>
  <si>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</si>
  <si>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</si>
  <si>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</si>
  <si>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</si>
  <si>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</si>
  <si>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</si>
  <si>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</si>
  <si>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</si>
  <si>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</si>
  <si>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</si>
  <si>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</si>
  <si>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</si>
  <si>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</si>
  <si>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</si>
  <si>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</si>
  <si>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</si>
  <si>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</si>
  <si>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</si>
  <si>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</si>
  <si>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</si>
  <si>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</si>
  <si>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</si>
  <si>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</si>
  <si>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</si>
  <si>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</si>
  <si>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</si>
  <si>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</si>
  <si>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</si>
  <si>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</si>
  <si>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</si>
  <si>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</si>
  <si>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</si>
  <si>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</si>
  <si>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</si>
  <si>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</si>
  <si>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</si>
  <si>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</si>
  <si>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</si>
  <si>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</si>
  <si>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</si>
  <si>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</si>
  <si>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</si>
  <si>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</si>
  <si>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</si>
  <si>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</si>
  <si>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</si>
  <si>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</si>
  <si>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</si>
  <si>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</si>
  <si>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</si>
  <si>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</si>
  <si>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</si>
  <si>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</si>
  <si>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</si>
  <si>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</si>
  <si>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</si>
  <si>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</si>
  <si>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</si>
  <si>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</si>
  <si>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</si>
  <si>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</si>
  <si>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</si>
  <si>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</si>
  <si>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</si>
  <si>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</si>
  <si>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</si>
  <si>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</si>
  <si>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</si>
  <si>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</si>
  <si>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</si>
  <si>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</si>
  <si>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</si>
  <si>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</si>
  <si>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</si>
  <si>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</si>
  <si>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</si>
  <si>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</si>
  <si>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</si>
  <si>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</si>
  <si>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</si>
  <si>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</si>
  <si>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</si>
  <si>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</si>
  <si>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</si>
  <si>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</si>
  <si>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</si>
  <si>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</si>
  <si>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</si>
  <si>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</si>
  <si>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</si>
  <si>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</si>
  <si>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</si>
  <si>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</si>
  <si>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</si>
  <si>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</si>
  <si>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</si>
  <si>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</si>
  <si>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</si>
  <si>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</si>
  <si>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</si>
  <si>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</si>
  <si>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</si>
  <si>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</si>
  <si>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</si>
  <si>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</si>
  <si>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</si>
  <si>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</si>
  <si>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</si>
  <si>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</si>
  <si>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</si>
  <si>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</si>
  <si>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</si>
  <si>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</si>
  <si>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</si>
  <si>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</si>
  <si>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</si>
  <si>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</si>
  <si>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</si>
  <si>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</si>
  <si>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</si>
  <si>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</si>
  <si>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</si>
  <si>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</si>
  <si>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</si>
  <si>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</si>
  <si>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</si>
  <si>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</si>
  <si>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</si>
  <si>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</si>
  <si>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</si>
  <si>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</si>
  <si>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</si>
  <si>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</si>
  <si>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</si>
  <si>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</si>
  <si>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</si>
  <si>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</si>
  <si>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</si>
  <si>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</si>
  <si>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</si>
  <si>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</si>
  <si>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</si>
  <si>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</si>
  <si>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</si>
  <si>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</si>
  <si>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</si>
  <si>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</si>
  <si>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</si>
  <si>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</si>
  <si>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</si>
  <si>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</si>
  <si>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</si>
  <si>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</si>
  <si>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</si>
  <si>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</si>
  <si>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</si>
  <si>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</si>
  <si>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</si>
  <si>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</si>
  <si>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</si>
  <si>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</si>
  <si>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</si>
  <si>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</si>
  <si>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</si>
  <si>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</si>
  <si>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</si>
  <si>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</si>
  <si>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</si>
  <si>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</si>
  <si>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</si>
  <si>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</si>
  <si>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</si>
  <si>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</si>
  <si>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</si>
  <si>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</si>
  <si>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</si>
  <si>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</si>
  <si>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</si>
  <si>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</si>
  <si>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</si>
  <si>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</si>
  <si>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</si>
  <si>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</si>
  <si>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</si>
  <si>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</si>
  <si>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</si>
  <si>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</si>
  <si>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</si>
  <si>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</si>
  <si>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</si>
  <si>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</si>
  <si>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</si>
  <si>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</si>
  <si>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</si>
  <si>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</si>
  <si>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</si>
  <si>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</si>
  <si>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</si>
  <si>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</si>
  <si>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</si>
  <si>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</si>
  <si>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</si>
  <si>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</si>
  <si>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</si>
  <si>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</si>
  <si>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</si>
  <si>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</si>
  <si>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</si>
  <si>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</si>
  <si>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</si>
  <si>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</si>
  <si>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</si>
  <si>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</si>
  <si>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</si>
  <si>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</si>
  <si>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</si>
  <si>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</si>
  <si>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</si>
  <si>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</si>
  <si>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</si>
  <si>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</si>
  <si>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</si>
  <si>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</si>
  <si>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</si>
  <si>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</si>
  <si>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</si>
  <si>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</si>
  <si>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</si>
  <si>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</si>
  <si>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</si>
  <si>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</si>
  <si>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</si>
  <si>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</si>
  <si>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</si>
  <si>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</si>
  <si>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</si>
  <si>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</si>
  <si>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</si>
  <si>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</si>
  <si>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</si>
  <si>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</si>
  <si>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</si>
  <si>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</si>
  <si>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</si>
  <si>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</si>
  <si>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</si>
  <si>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</si>
  <si>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</si>
  <si>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</si>
  <si>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</si>
  <si>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</si>
  <si>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</si>
  <si>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</si>
  <si>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</si>
  <si>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</si>
  <si>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</si>
  <si>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</si>
  <si>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</si>
  <si>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</si>
  <si>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</si>
  <si>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</si>
  <si>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</si>
  <si>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</si>
  <si>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</si>
  <si>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</si>
  <si>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</si>
  <si>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</si>
  <si>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</si>
  <si>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</si>
  <si>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</si>
  <si>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</si>
  <si>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</si>
  <si>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</si>
  <si>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</si>
  <si>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</si>
  <si>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</si>
  <si>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</si>
  <si>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</si>
  <si>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</si>
  <si>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</si>
  <si>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</si>
  <si>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</si>
  <si>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</si>
  <si>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</si>
  <si>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</si>
  <si>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</si>
  <si>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</si>
  <si>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</si>
  <si>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</si>
  <si>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</si>
  <si>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</si>
  <si>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</si>
  <si>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</si>
  <si>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</si>
  <si>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</si>
  <si>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</si>
  <si>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</si>
  <si>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</si>
  <si>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</si>
  <si>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</si>
  <si>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</si>
  <si>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</si>
  <si>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</si>
  <si>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</si>
  <si>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</si>
  <si>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</si>
  <si>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</si>
  <si>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</si>
  <si>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</si>
  <si>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</si>
  <si>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</si>
  <si>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</si>
  <si>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</si>
  <si>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</si>
  <si>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</si>
  <si>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</si>
  <si>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</si>
  <si>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</si>
  <si>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</si>
  <si>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</si>
  <si>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</si>
  <si>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</si>
  <si>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</si>
  <si>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</si>
  <si>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</si>
  <si>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</si>
  <si>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</si>
  <si>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</si>
  <si>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</si>
  <si>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</si>
  <si>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</si>
  <si>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</si>
  <si>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</si>
  <si>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</si>
  <si>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</si>
  <si>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</si>
  <si>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</si>
  <si>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</si>
  <si>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</si>
  <si>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</si>
  <si>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</si>
  <si>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</si>
  <si>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</si>
  <si>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</si>
  <si>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</si>
  <si>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</si>
  <si>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</si>
  <si>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</si>
  <si>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</si>
  <si>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</si>
  <si>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</si>
  <si>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</si>
  <si>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</si>
  <si>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</si>
  <si>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</si>
  <si>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</si>
  <si>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</si>
  <si>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</si>
  <si>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</si>
  <si>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</si>
  <si>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</si>
  <si>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</si>
  <si>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</si>
  <si>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</si>
  <si>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</si>
  <si>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</si>
  <si>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</si>
  <si>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</si>
  <si>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</si>
  <si>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</si>
  <si>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</si>
  <si>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</si>
  <si>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</si>
  <si>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</si>
  <si>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</si>
  <si>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</si>
  <si>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</si>
  <si>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</si>
  <si>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</si>
  <si>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</si>
  <si>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</si>
  <si>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</si>
  <si>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</si>
  <si>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</si>
  <si>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</si>
  <si>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</si>
  <si>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</si>
  <si>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</si>
  <si>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</si>
  <si>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</si>
  <si>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</si>
  <si>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</si>
  <si>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</si>
  <si>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</si>
  <si>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</si>
  <si>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</si>
  <si>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 xml:space="preserve">down again at 2025-10-10 10:16:38 // team at site </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</si>
  <si>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</si>
  <si>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</si>
  <si>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</si>
  <si>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</si>
  <si>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</si>
  <si>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</si>
  <si>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</si>
  <si>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</si>
  <si>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</si>
  <si>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</si>
  <si>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</si>
  <si>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</si>
  <si>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</si>
  <si>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</si>
  <si>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</si>
  <si>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</si>
  <si>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</si>
  <si>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</si>
  <si>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</si>
  <si>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down again since 2025-10-10 10:02:00 // at site TS</t>
  </si>
  <si>
    <t>PCM-20251010-00000312</t>
  </si>
  <si>
    <t xml:space="preserve">downa gain since 10/10/2025 8:38 // 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</si>
</sst>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277.48680497684836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5"/>
      <c r="G3" s="164">
        <f ca="1">IFERROR(NOW()-F3,"")</f>
        <v>45940.435230902774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45940.435230902774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45940.435230902774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45940.435230902774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45940.435230902774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45940.435230902774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45940.435230902774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45940.435230902774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45940.435230902774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45940.435230902774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45940.435230902774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45940.435230902774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45940.435230902774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45940.435230902774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45940.435230902774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45940.435230902774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45940.435230902774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45940.435230902774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45940.435230902774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45940.435230902774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45940.435230902774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45940.435230902774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45940.435230902774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45940.435230902774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45940.435230902774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45940.435230902774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45940.435230902774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45940.435230902774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45940.435230902774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45940.435230902774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45940.435230902774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45940.435230902774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45940.435230902774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45940.435230902774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45940.435230902774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45940.435230902774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45940.435230902774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45940.435230902774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45940.435230902774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45940.435230902774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45940.435230902774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45940.435230902774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45940.435230902774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45940.435230902774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45940.435230902774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45940.435230902774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45940.435230902774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45940.435230902774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45940.435230902774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45940.435230902774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45940.435230902774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45940.435230902774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6243AC9C-16C9-467B-8514-C0084E9A0FD5}"/>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133.7081475694431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115.43539293981303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0.38861053240543697</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45940.435230902774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45940.435230902774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45940.435230902774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45940.435230902774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45940.435230902774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45940.435230902774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45940.435230902774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45940.435230902774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45940.435230902774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45940.435230902774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45940.435230902774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45940.435230902774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45940.435230902774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45940.435230902774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45940.435230902774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45940.435230902774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45940.435230902774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45940.435230902774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45940.435230902774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45940.435230902774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45940.435230902774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45940.435230902774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45940.435230902774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45940.435230902774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45940.435230902774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45940.435230902774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45940.435230902774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45940.435230902774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45940.435230902774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45940.435230902774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45940.435230902774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45940.435230902774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45940.435230902774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45940.435230902774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45940.435230902774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45940.435230902774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45940.435230902774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45940.435230902774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45940.435230902774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45940.435230902774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45940.435230902774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45940.435230902774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45940.435230902774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45940.435230902774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45940.435230902774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45940.435230902774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45940.435230902774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45940.435230902774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45940.435230902774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45940.435230902774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45940.435230902774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45940.435230902774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45940.435230902774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45940.435230902774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45940.435230902774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45940.435230902774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45940.435230902774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45940.435230902774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45940.435230902774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45940.435230902774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45940.435230902774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45940.435230902774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45940.435230902774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45940.435230902774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45940.435230902774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45940.435230902774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45940.435230902774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45940.435230902774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45940.435230902774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45940.435230902774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45940.435230902774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45940.435230902774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45940.435230902774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45940.435230902774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45940.435230902774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45940.435230902774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45940.435230902774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45940.435230902774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45940.435230902774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45940.435230902774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45940.435230902774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45940.435230902774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45940.435230902774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45940.435230902774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45940.435230902774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45940.435230902774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45940.435230902774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45940.435230902774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45940.435230902774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45940.435230902774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45940.435230902774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45940.435230902774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45940.435230902774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45940.435230902774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45940.435230902774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45940.435230902774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45940.435230902774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45940.435230902774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45940.435230902774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45940.435230902774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45940.435230902774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45940.435230902774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45940.435230902774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45940.435230902774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45940.435230902774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45940.435230902774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45940.435230902774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45940.435230902774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45940.435230902774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45940.435230902774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45940.435230902774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45940.435230902774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45940.435230902774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45940.435230902774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45940.435230902774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45940.435230902774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45940.435230902774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45940.435230902774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45940.435230902774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45940.435230902774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45940.435230902774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45940.435230902774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45940.435230902774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45940.435230902774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45940.435230902774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45940.435230902774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45940.435230902774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45940.435230902774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45940.435230902774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45940.435230902774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45940.435230902774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45940.435230902774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45940.435230902774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45940.435230902774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45940.435230902774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45940.435230902774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45940.435230902774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45940.435230902774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45940.435230902774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45940.435230902774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45940.435230902774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45940.435230902774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45940.435230902774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45940.435230902774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45940.435230902774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45940.435230902774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45940.435230902774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45940.435230902774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45940.435230902774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45940.435230902774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45940.435230902774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45940.435230902774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45940.435230902774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45940.435230902774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45940.435230902774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45940.435230902774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45940.435230902774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45940.435230902774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45940.435230902774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45940.435230902774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45940.435230902774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45940.435230902774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45940.435230902774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45940.435230902774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45940.435230902774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45940.435230902774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45940.435230902774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45940.435230902774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45940.435230902774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45940.435230902774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45940.435230902774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45940.435230902774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45940.435230902774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45940.435230902774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45940.435230902774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45940.435230902774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45940.435230902774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45940.435230902774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9.8193865735083818E-2</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45940.435230902774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45940.435230902774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45940.435230902774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45940.435230902774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45940.435230902774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45940.435230902774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45940.435230902774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45940.435230902774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45940.435230902774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45940.435230902774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45940.435230902774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45940.435230902774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45940.435230902774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45940.435230902774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45940.435230902774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45940.435230902774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45940.435230902774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45940.435230902774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45940.435230902774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45940.435230902774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45940.435230902774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45940.435230902774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45940.435230902774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45940.435230902774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45940.435230902774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45940.435230902774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45940.435230902774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45940.435230902774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45940.435230902774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45940.435230902774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45940.435230902774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45940.435230902774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45940.435230902774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45940.435230902774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45940.435230902774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45940.435230902774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45940.435230902774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45940.435230902774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45940.435230902774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45940.435230902774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45940.435230902774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45940.435230902774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45940.435230902774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45940.435230902774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45940.435230902774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45940.435230902774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45940.435230902774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45940.435230902774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45940.435230902774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45940.435230902774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45940.435230902774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45940.435230902774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45940.435230902774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45940.435230902774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45940.435230902774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45940.435230902774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45940.435230902774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45940.435230902774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45940.435230902774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45940.435230902774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45940.435230902774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45940.435230902774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45940.435230902774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45940.435230902774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45940.435230902774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45940.435230902774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45940.435230902774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45940.435230902774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45940.435230902774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45940.435230902774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45940.435230902774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45940.435230902774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45940.435230902774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45940.435230902774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45940.435230902774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45940.435230902774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45940.435230902774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45940.435230902774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45940.435230902774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45940.435230902774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45940.435230902774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45940.435230902774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45940.435230902774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45940.435230902774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45940.435230902774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45940.435230902774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45940.435230902774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45940.435230902774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45940.435230902774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45940.435230902774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45940.435230902774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45940.435230902774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45940.435230902774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45940.435230902774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45940.435230902774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45940.435230902774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45940.435230902774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45940.435230902774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45940.435230902774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45940.435230902774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45940.435230902774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45940.435230902774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45940.435230902774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45940.435230902774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45940.435230902774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45940.435230902774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45940.435230902774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45940.435230902774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45940.435230902774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45940.435230902774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45940.435230902774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45940.435230902774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45940.435230902774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45940.435230902774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45940.435230902774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45940.435230902774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45940.435230902774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45940.435230902774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45940.435230902774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45940.435230902774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45940.435230902774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45940.435230902774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45940.435230902774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45940.435230902774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45940.435230902774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45940.435230902774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45940.435230902774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45940.435230902774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45940.435230902774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45940.435230902774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45940.435230902774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45940.435230902774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45940.435230902774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45940.435230902774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45940.435230902774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45940.435230902774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45940.435230902774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45940.435230902774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45940.435230902774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45940.435230902774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45940.435230902774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45940.435230902774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45940.435230902774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45940.435230902774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45940.435230902774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45940.435230902774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45940.435230902774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45940.435230902774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45940.435230902774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45940.435230902774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45940.435230902774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45940.435230902774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45940.435230902774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45940.435230902774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45940.435230902774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45940.435230902774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45940.435230902774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45940.435230902774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45940.435230902774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45940.435230902774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45940.435230902774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45940.435230902774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45940.435230902774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45940.435230902774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45940.435230902774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45940.435230902774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45940.435230902774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45940.435230902774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45940.435230902774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45940.435230902774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45940.435230902774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45940.435230902774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45940.435230902774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45940.435230902774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45940.435230902774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45940.435230902774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45940.435230902774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45940.435230902774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45940.435230902774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45940.435230902774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45940.435230902774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45940.435230902774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45940.435230902774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45940.435230902774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45940.435230902774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45940.435230902774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45940.435230902774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45940.435230902774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45940.435230902774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45940.435230902774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45940.435230902774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45940.435230902774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45940.435230902774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45940.435230902774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45940.435230902774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45940.435230902774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45940.435230902774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45940.435230902774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45940.435230902774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45940.435230902774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45940.435230902774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45940.435230902774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45940.435230902774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45940.435230902774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45940.435230902774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45940.435230902774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45940.435230902774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45940.435230902774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45940.435230902774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45940.435230902774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45940.435230902774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45940.435230902774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45940.435230902774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45940.435230902774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45940.435230902774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45940.435230902774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45940.435230902774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45940.435230902774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45940.435230902774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45940.435230902774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45940.435230902774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45940.435230902774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45940.435230902774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45940.435230902774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45940.435230902774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45940.435230902774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45940.435230902774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45940.435230902774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45940.435230902774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45940.435230902774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45940.435230902774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45940.435230902774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45940.435230902774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45940.435230902774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45940.435230902774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45940.435230902774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45940.435230902774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45940.435230902774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45940.435230902774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45940.435230902774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45940.435230902774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45940.435230902774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45940.435230902774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45940.435230902774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45940.435230902774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45940.435230902774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45940.435230902774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45940.435230902774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45940.435230902774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45940.435230902774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45940.435230902774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45940.435230902774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45940.435230902774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45940.435230902774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45940.435230902774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45940.435230902774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45940.435230902774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45940.435230902774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45940.435230902774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45940.435230902774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45940.435230902774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45940.435230902774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45940.435230902774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45940.435230902774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45940.435230902774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45940.435230902774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45940.435230902774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45940.435230902774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45940.435230902774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45940.435230902774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45940.435230902774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45940.435230902774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45940.435230902774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45940.435230902774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45940.435230902774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45940.435230902774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45940.435230902774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45940.435230902774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45940.435230902774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45940.435230902774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45940.435230902774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45940.435230902774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45940.435230902774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45940.435230902774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45940.435230902774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45940.435230902774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45940.435230902774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45940.435230902774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45940.435230902774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45940.435230902774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45940.435230902774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45940.435230902774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45940.435230902774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45940.435230902774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45940.435230902774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45940.435230902774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45940.435230902774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45940.435230902774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45940.435230902774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45940.435230902774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45940.435230902774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45940.435230902774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45940.435230902774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45940.435230902774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45940.435230902774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45940.435230902774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45940.435230902774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45940.435230902774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45940.435230902774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45940.435230902774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45940.435230902774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45940.435230902774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45940.435230902774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45940.435230902774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45940.435230902774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45940.435230902774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45940.435230902774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45940.435230902774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45940.435230902774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45940.435230902774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45940.435230902774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45940.435230902774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45940.435230902774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45940.435230902774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45940.435230902774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45940.435230902774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45940.435230902774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45940.435230902774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45940.435230902774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45940.435230902774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45940.435230902774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45940.435230902774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45940.435230902774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45940.435230902774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45940.435230902774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45940.435230902774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45940.435230902774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45940.435230902774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45940.435230902774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45940.435230902774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45940.435230902774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45940.435230902774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45940.435230902774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45940.435230902774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45940.435230902774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45940.435230902774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45940.435230902774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45940.435230902774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45940.435230902774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45940.435230902774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45940.435230902774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45940.435230902774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45940.435230902774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45940.435230902774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45940.435230902774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45940.435230902774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45940.435230902774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45940.435230902774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45940.435230902774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45940.435230902774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45940.435230902774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45940.435230902774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45940.435230902774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45940.435230902774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45940.435230902774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45940.435230902774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45940.435230902774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45940.435230902774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45940.435230902774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45940.435230902774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45940.435230902774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45940.435230902774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45940.435230902774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45940.435230902774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45940.435230902774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45940.435230902774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45940.435230902774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45940.435230902774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45940.435230902774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45940.435230902774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45940.435230902774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45940.435230902774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45940.435230902774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45940.435230902774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45940.435230902774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45940.435230902774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45940.435230902774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45940.435230902774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45940.435230902774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45940.435230902774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45940.435230902774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45940.435230902774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45940.435230902774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45940.435230902774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45940.435230902774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45940.435230902774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45940.435230902774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45940.435230902774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45940.435230902774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45940.435230902774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45940.435230902774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45940.435230902774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45940.435230902774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45940.435230902774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45940.435230902774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45940.435230902774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45940.435230902774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45940.435230902774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45940.435230902774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45940.435230902774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45940.435230902774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45940.435230902774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45940.435230902774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45940.435230902774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45940.435230902774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45940.435230902774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45940.435230902774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45940.435230902774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45940.435230902774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45940.435230902774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45940.435230902774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45940.435230902774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45940.435230902774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45940.435230902774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45940.435230902774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45940.435230902774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45940.435230902774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45940.435230902774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45940.435230902774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45940.435230902774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45940.435230902774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45940.435230902774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45940.435230902774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45940.435230902774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45940.435230902774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45940.435230902774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45940.435230902774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45940.435230902774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45940.435230902774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45940.435230902774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45940.435230902774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45940.435230902774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45940.435230902774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45940.435230902774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45940.435230902774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45940.435230902774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45940.435230902774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45940.435230902774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45940.435230902774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45940.435230902774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45940.435230902774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45940.435230902774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45940.435230902774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45940.435230902774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45940.435230902774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45940.435230902774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45940.435230902774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45940.435230902774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45940.435230902774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45940.435230902774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45940.435230902774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45940.435230902774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45940.435230902774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45940.435230902774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45940.435230902774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45940.435230902774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45940.435230902774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45940.435230902774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45940.435230902774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45940.435230902774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45940.435230902774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45940.435230902774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45940.435230902774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45940.435230902774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45940.435230902774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45940.435230902774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45940.435230902774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45940.435230902774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45940.435230902774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45940.435230902774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45940.435230902774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45940.435230902774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45940.435230902774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45940.435230902774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45940.435230902774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45940.435230902774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45940.435230902774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45940.435230902774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45940.435230902774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45940.435230902774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45940.435230902774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45940.435230902774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45940.435230902774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45940.435230902774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45940.435230902774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45940.435230902774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45940.435230902774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45940.435230902774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45940.435230902774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45940.435230902774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45940.435230902774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45940.435230902774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45940.435230902774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45940.435230902774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45940.435230902774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45940.435230902774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45940.435230902774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45940.435230902774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45940.435230902774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45940.435230902774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45940.435230902774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45940.435230902774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45940.435230902774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45940.435230902774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45940.435230902774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45940.435230902774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45940.435230902774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45940.435230902774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45940.435230902774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45940.435230902774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45940.435230902774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45940.435230902774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45940.435230902774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45940.435230902774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45940.435230902774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45940.435230902774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45940.435230902774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45940.435230902774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45940.435230902774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45940.435230902774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45940.435230902774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45940.435230902774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45940.435230902774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45940.435230902774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45940.435230902774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45940.435230902774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45940.435230902774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45940.435230902774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45940.435230902774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45940.435230902774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45940.435230902774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45940.435230902774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45940.435230902774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45940.435230902774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45940.435230902774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45940.435230902774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45940.435230902774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45940.435230902774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45940.435230902774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45940.435230902774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45940.435230902774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45940.435230902774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45940.435230902774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45940.435230902774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45940.435230902774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45940.435230902774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45940.435230902774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45940.435230902774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45940.435230902774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45940.435230902774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45940.435230902774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45940.435230902774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45940.435230902774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45940.435230902774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45940.435230902774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45940.435230902774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45940.435230902774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45940.435230902774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45940.435230902774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45940.435230902774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45940.435230902774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45940.435230902774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45940.435230902774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45940.435230902774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45940.435230902774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45940.435230902774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45940.435230902774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45940.435230902774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45940.435230902774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45940.435230902774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45940.435230902774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45940.435230902774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45940.435230902774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45940.435230902774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45940.435230902774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45940.435230902774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45940.435230902774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45940.435230902774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45940.435230902774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45940.435230902774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45940.435230902774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45940.435230902774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45940.435230902774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45940.435230902774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45940.435230902774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45940.435230902774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45940.435230902774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45940.435230902774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45940.435230902774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45940.435230902774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45940.435230902774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45940.435230902774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45940.435230902774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45940.435230902774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45940.435230902774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45940.435230902774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45940.435230902774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45940.435230902774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45940.435230902774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45940.435230902774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45940.435230902774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45940.435230902774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45940.435230902774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45940.435230902774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45940.435230902774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45940.435230902774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45940.435230902774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45940.435230902774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45940.435230902774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45940.435230902774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45940.435230902774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45940.435230902774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45940.435230902774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45940.435230902774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45940.435230902774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45940.435230902774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45940.435230902774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45940.435230902774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45940.435230902774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45940.435230902774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45940.435230902774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45940.435230902774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45940.435230902774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45940.435230902774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45940.435230902774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45940.435230902774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45940.435230902774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45940.435230902774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45940.435230902774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45940.435230902774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45940.435230902774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45940.435230902774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45940.435230902774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45940.435230902774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45940.435230902774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45940.435230902774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45940.435230902774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45940.435230902774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45940.435230902774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45940.435230902774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45940.435230902774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45940.435230902774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45940.435230902774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45940.435230902774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45940.435230902774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45940.435230902774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45940.435230902774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45940.435230902774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45940.435230902774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45940.435230902774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45940.435230902774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45940.435230902774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45940.435230902774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45940.435230902774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45940.435230902774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45940.435230902774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45940.435230902774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45940.435230902774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45940.435230902774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45940.435230902774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45940.435230902774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45940.435230902774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45940.435230902774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45940.435230902774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45940.435230902774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45940.435230902774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45940.435230902774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45940.435230902774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45940.435230902774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45940.435230902774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45940.435230902774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45940.435230902774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45940.435230902774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45940.435230902774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45940.435230902774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45940.435230902774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45940.435230902774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45940.435230902774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45940.435230902774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45940.435230902774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45940.435230902774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45940.435230902774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45940.435230902774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45940.435230902774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45940.435230902774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45940.435230902774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45940.435230902774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45940.435230902774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45940.435230902774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45940.435230902774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45940.435230902774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45940.435230902774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45940.435230902774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45940.435230902774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45940.435230902774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45940.435230902774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45940.435230902774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45940.435230902774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45940.435230902774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45940.435230902774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45940.435230902774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45940.435230902774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45940.435230902774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45940.435230902774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45940.435230902774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45940.435230902774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45940.435230902774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45940.435230902774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45940.435230902774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45940.435230902774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45940.435230902774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45940.435230902774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45940.435230902774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45940.435230902774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45940.435230902774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45940.435230902774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45940.435230902774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45940.435230902774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45940.435230902774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45940.435230902774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45940.435230902774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45940.435230902774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45940.435230902774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45940.435230902774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45940.435230902774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45940.435230902774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45940.435230902774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45940.435230902774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45940.435230902774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45940.435230902774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45940.435230902774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45940.435230902774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45940.435230902774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45940.435230902774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45940.435230902774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45940.435230902774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45940.435230902774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45940.435230902774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45940.435230902774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45940.435230902774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45940.435230902774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45940.435230902774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45940.435230902774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45940.435230902774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45940.435230902774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45940.435230902774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45940.435230902774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45940.435230902774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45940.435230902774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45940.435230902774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45940.435230902774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45940.435230902774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45940.435230902774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45940.435230902774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45940.435230902774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45940.435230902774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45940.435230902774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45940.435230902774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45940.435230902774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45940.435230902774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45940.435230902774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45940.435230902774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45940.435230902774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45940.435230902774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45940.435230902774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45940.435230902774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45940.435230902774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45940.435230902774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45940.435230902774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45940.435230902774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45940.435230902774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45940.435230902774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45940.435230902774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45940.435230902774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45940.435230902774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45940.435230902774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45940.435230902774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45940.435230902774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45940.435230902774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45940.435230902774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45940.435230902774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45940.435230902774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45940.435230902774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45940.435230902774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45940.435230902774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45940.435230902774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45940.435230902774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45940.435230902774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45940.435230902774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45940.435230902774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45940.435230902774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45940.435230902774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45940.435230902774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45940.435230902774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45940.435230902774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45940.435230902774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45940.435230902774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45940.435230902774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45940.435230902774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45940.435230902774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45940.435230902774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45940.435230902774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45940.435230902774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45940.435230902774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45940.435230902774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45940.435230902774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45940.435230902774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45940.435230902774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45940.435230902774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45940.435230902774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45940.435230902774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45940.435230902774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45940.435230902774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45940.435230902774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45940.435230902774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45940.435230902774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45940.435230902774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45940.435230902774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45940.435230902774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45940.435230902774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45940.435230902774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45940.435230902774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45940.435230902774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45940.435230902774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45940.435230902774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45940.435230902774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45940.435230902774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45940.435230902774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45940.435230902774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45940.435230902774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45940.435230902774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45940.435230902774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45940.435230902774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45940.435230902774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45940.435230902774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45940.435230902774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45940.435230902774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45940.435230902774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45940.435230902774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45940.435230902774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45940.435230902774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45940.435230902774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45940.435230902774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45940.435230902774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45940.435230902774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45940.435230902774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45940.435230902774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45940.435230902774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45940.435230902774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45940.435230902774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45940.435230902774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45940.435230902774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45940.435230902774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45940.435230902774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45940.435230902774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45940.435230902774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45940.435230902774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45940.435230902774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45940.435230902774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45940.435230902774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45940.435230902774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45940.435230902774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45940.435230902774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45940.435230902774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45940.435230902774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45940.435230902774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45940.435230902774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45940.435230902774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45940.435230902774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45940.435230902774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45940.435230902774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45940.435230902774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45940.435230902774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45940.435230902774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45940.435230902774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45940.435230902774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45940.435230902774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45940.435230902774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45940.435230902774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45940.435230902774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45940.435230902774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45940.435230902774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45940.435230902774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45940.435230902774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45940.435230902774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45940.435230902774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45940.435230902774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45940.435230902774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45940.435230902774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45940.435230902774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45940.435230902774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45940.435230902774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45940.435230902774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45940.435230902774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45940.435230902774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45940.435230902774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45940.435230902774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45940.435230902774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45940.435230902774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45940.435230902774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45940.435230902774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45940.435230902774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45940.435230902774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45940.435230902774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45940.435230902774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45940.435230902774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45940.435230902774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45940.435230902774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45940.435230902774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45940.435230902774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45940.435230902774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45940.435230902774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45940.435230902774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45940.435230902774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45940.435230902774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45940.435230902774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45940.435230902774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45940.435230902774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45940.435230902774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45940.435230902774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45940.435230902774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45940.435230902774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45940.435230902774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45940.435230902774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45940.435230902774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45940.435230902774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45940.435230902774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45940.435230902774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45940.435230902774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45940.435230902774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45940.435230902774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45940.435230902774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45940.435230902774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45940.435230902774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45940.435230902774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45940.435230902774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45940.435230902774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45940.435230902774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45940.435230902774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45940.435230902774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45940.435230902774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45940.435230902774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45940.435230902774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45940.435230902774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45940.435230902774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45940.435230902774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45940.435230902774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45940.435230902774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45940.435230902774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45940.435230902774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45940.435230902774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45940.435230902774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45940.435230902774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45940.435230902774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45940.435230902774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45940.435230902774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45940.435230902774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45940.435230902774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45940.435230902774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45940.435230902774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45940.435230902774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45940.435230902774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45940.435230902774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45940.435230902774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45940.435230902774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45940.435230902774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45940.435230902774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45940.435230902774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45940.435230902774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45940.435230902774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45940.435230902774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45940.435230902774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45940.435230902774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45940.435230902774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45940.435230902774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45940.435230902774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45940.435230902774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45940.435230902774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45940.435230902774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45940.435230902774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45940.435230902774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45940.435230902774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45940.435230902774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45940.435230902774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45940.435230902774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45940.435230902774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45940.435230902774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45940.435230902774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45940.435230902774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45940.435230902774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45940.435230902774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45940.435230902774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45940.435230902774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45940.435230902774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45940.435230902774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45940.435230902774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45940.435230902774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45940.435230902774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45940.435230902774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45940.435230902774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45940.435230902774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45940.435230902774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45940.435230902774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45940.435230902774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45940.435230902774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45940.435230902774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45940.435230902774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45940.435230902774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45940.435230902774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45940.435230902774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45940.435230902774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45940.435230902774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45940.435230902774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45940.435230902774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45940.435230902774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45940.435230902774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45940.435230902774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45940.435230902774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45940.435230902774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45940.435230902774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45940.435230902774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45940.435230902774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45940.435230902774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45940.435230902774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45940.435230902774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45940.435230902774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45940.435230902774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45940.435230902774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45940.435230902774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45940.435230902774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45940.435230902774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45940.435230902774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45940.435230902774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45940.435230902774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45940.435230902774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45940.435230902774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45940.435230902774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45940.435230902774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45940.435230902774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45940.435230902774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45940.435230902774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45940.435230902774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45940.435230902774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45940.435230902774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45940.435230902774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45940.435230902774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45940.435230902774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45940.435230902774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45940.435230902774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45940.435230902774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45940.435230902774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45940.435230902774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45940.435230902774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45940.435230902774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45940.435230902774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45940.435230902774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45940.435230902774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45940.435230902774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45940.435230902774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45940.435230902774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45940.435230902774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45940.435230902774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45940.435230902774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45940.435230902774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45940.435230902774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45940.435230902774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45940.435230902774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45940.435230902774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45940.435230902774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45940.435230902774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45940.435230902774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45940.435230902774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45940.435230902774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45940.435230902774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45940.435230902774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45940.435230902774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45940.435230902774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45940.435230902774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45940.435230902774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45940.435230902774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45940.435230902774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45940.435230902774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45940.435230902774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45940.435230902774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45940.435230902774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45940.435230902774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45940.435230902774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45940.435230902774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45940.435230902774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45940.435230902774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45940.435230902774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45940.435230902774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45940.435230902774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45940.435230902774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45940.435230902774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45940.435230902774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45940.435230902774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45940.435230902774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45940.435230902774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45940.435230902774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45940.435230902774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45940.435230902774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45940.435230902774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45940.435230902774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45940.435230902774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45940.435230902774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45940.435230902774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45940.435230902774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45940.435230902774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45940.435230902774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45940.435230902774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45940.435230902774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45940.435230902774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45940.435230902774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45940.435230902774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45940.435230902774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45940.435230902774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45940.435230902774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45940.435230902774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45940.435230902774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45940.435230902774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45940.435230902774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45940.435230902774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45940.435230902774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45940.435230902774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45940.435230902774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45940.435230902774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45940.435230902774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45940.435230902774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45940.435230902774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45940.435230902774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45940.435230902774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45940.435230902774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45940.435230902774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45940.435230902774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45940.435230902774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45940.435230902774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45940.435230902774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45940.435230902774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45940.435230902774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45940.435230902774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45940.435230902774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45940.435230902774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45940.435230902774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45940.435230902774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45940.435230902774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45940.435230902774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45940.435230902774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45940.435230902774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45940.435230902774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45940.435230902774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45940.435230902774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45940.435230902774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45940.435230902774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45940.435230902774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45940.435230902774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45940.435230902774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45940.435230902774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45940.435230902774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45940.435230902774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45940.435230902774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45940.435230902774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45940.435230902774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45940.435230902774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45940.435230902774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45940.435230902774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45940.435230902774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45940.435230902774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45940.435230902774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45940.435230902774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45940.435230902774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45940.435230902774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45940.435230902774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45940.435230902774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45940.435230902774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45940.435230902774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45940.435230902774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45940.435230902774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45940.435230902774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45940.435230902774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tabSelected="1" workbookViewId="0">
      <selection activeCell="D41" sqref="D4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236.9545133101783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0.87798553240281763</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34671</v>
      </c>
      <c r="E4" s="104" t="s">
        <v>38964</v>
      </c>
      <c r="F4" s="131">
        <v>45940.400173611109</v>
      </c>
      <c r="G4" s="132">
        <f ca="1">IFERROR(NOW()-F4,"")</f>
        <v>3.5057291664998047E-2</v>
      </c>
      <c r="H4" s="131">
        <v>45940.373136574075</v>
      </c>
      <c r="I4" s="127" t="str">
        <f>IFERROR(VLOOKUP(D4,DB!A:F,6,0),"")</f>
        <v>SCECO</v>
      </c>
      <c r="J4" s="127" t="str">
        <f>IFERROR(VLOOKUP(D4,DB!A:G,7,0),"")</f>
        <v>Vandalized+In progress</v>
      </c>
      <c r="K4" s="133" t="s">
        <v>39061</v>
      </c>
      <c r="L4" s="129" t="str">
        <f>IFERROR(VLOOKUP(D4,DB!A:I,9,0),"")</f>
        <v>Latis</v>
      </c>
    </row>
    <row r="5" spans="1:16" ht="15" customHeight="1">
      <c r="A5" s="127"/>
      <c r="B5" s="127" t="str">
        <f>IFERROR(VLOOKUP(D5,DB!A:K,11,0),"")</f>
        <v/>
      </c>
      <c r="C5" s="128"/>
      <c r="D5" s="129"/>
      <c r="E5" s="104"/>
      <c r="F5" s="131"/>
      <c r="G5" s="132">
        <f ca="1">IFERROR(NOW()-F5,"")</f>
        <v>45940.435230902774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45940.435230902774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45940.435230902774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45940.435230902774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45940.435230902774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45940.435230902774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45940.435230902774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45940.435230902774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45940.435230902774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45940.435230902774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45940.435230902774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45940.435230902774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45940.435230902774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45940.435230902774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45940.435230902774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45940.435230902774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c r="E21" s="104"/>
      <c r="F21" s="131"/>
      <c r="G21" s="132">
        <f ca="1">IFERROR(NOW()-F21,"")</f>
        <v>45940.435230902774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45940.435230902774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45940.435230902774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45940.435230902774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45940.435230902774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45940.435230902774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45940.435230902774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45940.435230902774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45940.435230902774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45940.435230902774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45940.435230902774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45940.435230902774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45940.435230902774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45940.435230902774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45940.435230902774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45940.435230902774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45940.435230902774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45940.435230902774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45940.435230902774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45940.435230902774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45940.435230902774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45940.435230902774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45940.435230902774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45940.435230902774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45940.435230902774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45940.435230902774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45940.435230902774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45940.435230902774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45940.435230902774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45940.435230902774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45940.435230902774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45940.435230902774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45940.435230902774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45940.435230902774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45940.435230902774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45940.435230902774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45940.435230902774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45940.435230902774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45940.435230902774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45940.435230902774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45940.435230902774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45940.435230902774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45940.435230902774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45940.435230902774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45940.435230902774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45940.435230902774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45940.435230902774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45940.435230902774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45940.435230902774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45940.435230902774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45940.435230902774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45940.435230902774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45940.435230902774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45940.435230902774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45940.435230902774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45940.435230902774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45940.435230902774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45940.435230902774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45940.435230902774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45940.435230902774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45940.435230902774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45940.435230902774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45940.435230902774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45940.435230902774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45940.435230902774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45940.435230902774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45940.435230902774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45940.435230902774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45940.435230902774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45940.435230902774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45940.435230902774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45940.435230902774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45940.435230902774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45940.435230902774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45940.435230902774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45940.435230902774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45940.435230902774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45940.435230902774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45940.435230902774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45940.435230902774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45940.435230902774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45940.435230902774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45940.435230902774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45940.435230902774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45940.435230902774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45940.435230902774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45940.435230902774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45940.435230902774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45940.435230902774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45940.435230902774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45940.435230902774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45940.435230902774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45940.435230902774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45940.435230902774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45940.435230902774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45940.435230902774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45940.435230902774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45940.435230902774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45940.435230902774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45940.435230902774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45940.435230902774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45940.435230902774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45940.435230902774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45940.435230902774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45940.435230902774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45940.435230902774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45940.435230902774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45940.435230902774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45940.435230902774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45940.435230902774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45940.435230902774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45940.435230902774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45940.435230902774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45940.435230902774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45940.435230902774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45940.435230902774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45940.435230902774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45940.435230902774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45940.435230902774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45940.435230902774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45940.435230902774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45940.435230902774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45940.435230902774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45940.435230902774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45940.435230902774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45940.435230902774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45940.435230902774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45940.435230902774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45940.435230902774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45940.435230902774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45940.435230902774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45940.435230902774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45940.435230902774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45940.435230902774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45940.435230902774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45940.435230902774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45940.435230902774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45940.435230902774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45940.435230902774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45940.435230902774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45940.435230902774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45940.435230902774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45940.435230902774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45940.435230902774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45940.435230902774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45940.435230902774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45940.435230902774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45940.435230902774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45940.435230902774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45940.435230902774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45940.435230902774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45940.435230902774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45940.435230902774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45940.435230902774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45940.435230902774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45940.435230902774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45940.435230902774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45940.435230902774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45940.435230902774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45940.435230902774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45940.435230902774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45940.435230902774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45940.435230902774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45940.435230902774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45940.435230902774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45940.435230902774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45940.435230902774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45940.435230902774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45940.435230902774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45940.435230902774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45940.435230902774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45940.435230902774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45940.435230902774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45940.435230902774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45940.435230902774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45940.435230902774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45940.435230902774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45940.435230902774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45940.435230902774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45940.435230902774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45940.435230902774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45940.435230902774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45940.435230902774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45940.435230902774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45940.435230902774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45940.435230902774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45940.435230902774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45940.435230902774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45940.435230902774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45940.435230902774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45940.435230902774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45940.435230902774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45940.435230902774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45940.435230902774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45940.435230902774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45940.435230902774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45940.435230902774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45940.435230902774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45940.435230902774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45940.435230902774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45940.435230902774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45940.435230902774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45940.435230902774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45940.435230902774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45940.435230902774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45940.435230902774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45940.435230902774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45940.435230902774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45940.435230902774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45940.435230902774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45940.435230902774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45940.435230902774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45940.435230902774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45940.435230902774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45940.435230902774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45940.435230902774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45940.435230902774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45940.435230902774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45940.435230902774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45940.435230902774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45940.435230902774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45940.435230902774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45940.435230902774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45940.435230902774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45940.435230902774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45940.435230902774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45940.435230902774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45940.435230902774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45940.435230902774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45940.435230902774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45940.435230902774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45940.435230902774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45940.435230902774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45940.435230902774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45940.435230902774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45940.435230902774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45940.435230902774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45940.435230902774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45940.435230902774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45940.435230902774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45940.435230902774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45940.435230902774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45940.435230902774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45940.435230902774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45940.435230902774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45940.435230902774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45940.435230902774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45940.435230902774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45940.435230902774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45940.435230902774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45940.435230902774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45940.435230902774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45940.435230902774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45940.435230902774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45940.435230902774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45940.435230902774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45940.435230902774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45940.435230902774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45940.435230902774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45940.435230902774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45940.435230902774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45940.435230902774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45940.435230902774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45940.435230902774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45940.435230902774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45940.435230902774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45940.435230902774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45940.435230902774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45940.435230902774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45940.435230902774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45940.435230902774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45940.435230902774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45940.435230902774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45940.435230902774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45940.435230902774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45940.435230902774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45940.435230902774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45940.435230902774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45940.435230902774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45940.435230902774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45940.435230902774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45940.435230902774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45940.435230902774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45940.435230902774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45940.435230902774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45940.435230902774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45940.435230902774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45940.435230902774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45940.435230902774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45940.435230902774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45940.435230902774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45940.435230902774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45940.435230902774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45940.435230902774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45940.435230902774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45940.435230902774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45940.435230902774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45940.435230902774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45940.435230902774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45940.435230902774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45940.435230902774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45940.435230902774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45940.435230902774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45940.435230902774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45940.435230902774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45940.435230902774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45940.435230902774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45940.435230902774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45940.435230902774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45940.435230902774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45940.435230902774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45940.435230902774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45940.435230902774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45940.435230902774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45940.435230902774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45940.435230902774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45940.435230902774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45940.435230902774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45940.435230902774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45940.435230902774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45940.435230902774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45940.435230902774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45940.435230902774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45940.435230902774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45940.435230902774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45940.435230902774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45940.435230902774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45940.435230902774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45940.435230902774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45940.435230902774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45940.435230902774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45940.435230902774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45940.435230902774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45940.435230902774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45940.435230902774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45940.435230902774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45940.435230902774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45940.435230902774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45940.435230902774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45940.435230902774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45940.435230902774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45940.435230902774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45940.435230902774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45940.435230902774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45940.435230902774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45940.435230902774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45940.435230902774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45940.435230902774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45940.435230902774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45940.435230902774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45940.435230902774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45940.435230902774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45940.435230902774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45940.435230902774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45940.435230902774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45940.435230902774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45940.435230902774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45940.435230902774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45940.435230902774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45940.435230902774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45940.435230902774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45940.435230902774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45940.435230902774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45940.435230902774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45940.435230902774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45940.435230902774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45940.435230902774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45940.435230902774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45940.435230902774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45940.435230902774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45940.435230902774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45940.435230902774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45940.435230902774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45940.435230902774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45940.435230902774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45940.435230902774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45940.435230902774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45940.435230902774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45940.435230902774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45940.435230902774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45940.435230902774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45940.435230902774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45940.435230902774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45940.435230902774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45940.435230902774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45940.435230902774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45940.435230902774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45940.435230902774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45940.435230902774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45940.435230902774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45940.435230902774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45940.435230902774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45940.435230902774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45940.435230902774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45940.435230902774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45940.435230902774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45940.435230902774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45940.435230902774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45940.435230902774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45940.435230902774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45940.435230902774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45940.435230902774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45940.435230902774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45940.435230902774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45940.435230902774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45940.435230902774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45940.435230902774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45940.435230902774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45940.435230902774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45940.435230902774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45940.435230902774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45940.435230902774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45940.435230902774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45940.435230902774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45940.435230902774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45940.435230902774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45940.435230902774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45940.435230902774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45940.435230902774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45940.435230902774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45940.435230902774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45940.435230902774</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45940.435230902774</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48.603170717586181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3">
        <f t="shared" ref="G3" ca="1" si="0">IFERROR(NOW()-F3,"")</f>
        <v>14.246353587957856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45940.435230902774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45940.435230902774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45940.435230902774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45940.435230902774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45940.435230902774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45940.435230902774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45940.435230902774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45940.435230902774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45940.435230902774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45940.435230902774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45940.435230902774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45940.435230902774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45940.435230902774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45940.435230902774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45940.435230902774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45940.435230902774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45940.435230902774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45940.435230902774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45940.435230902774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45940.435230902774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45940.435230902774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45940.435230902774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45940.435230902774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45940.435230902774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45940.435230902774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45940.435230902774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45940.435230902774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45940.435230902774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45940.435230902774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45940.435230902774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45940.435230902774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45940.435230902774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45940.435230902774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45940.435230902774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45940.435230902774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45940.435230902774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45940.435230902774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45940.435230902774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45940.435230902774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45940.435230902774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45940.435230902774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45940.435230902774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45940.435230902774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45940.435230902774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45940.435230902774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45940.435230902774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45940.435230902774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45940.435230902774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45940.435230902774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45940.435230902774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45940.435230902774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45940.435230902774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45940.435230902774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45940.435230902774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45940.435230902774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45940.435230902774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45940.435230902774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45940.435230902774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45940.435230902774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45940.435230902774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45940.435230902774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45940.435230902774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45940.435230902774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45940.435230902774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45940.435230902774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45940.435230902774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45940.435230902774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45940.435230902774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45940.435230902774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45940.435230902774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45940.435230902774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45940.435230902774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45940.435230902774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45940.435230902774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45940.435230902774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45940.435230902774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45940.435230902774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45940.435230902774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45940.435230902774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45940.435230902774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45940.435230902774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45940.435230902774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45940.435230902774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45940.435230902774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45940.435230902774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45940.435230902774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45940.435230902774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45940.435230902774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45940.435230902774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45940.435230902774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45940.435230902774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45940.435230902774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45940.435230902774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45940.435230902774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45940.435230902774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45940.435230902774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45940.435230902774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45940.435230902774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45940.435230902774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45940.435230902774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45940.435230902774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13.662383680552011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0.90616840277652955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6.5542586805531755</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0.57712905092193978</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0.64576331018179189</v>
      </c>
      <c r="H6" s="152">
        <v>45940.418055555558</v>
      </c>
      <c r="I6" s="149" t="str">
        <f>IFERROR(VLOOKUP(D6,DB!A:F,6,0),"")</f>
        <v>Generator-SG</v>
      </c>
      <c r="J6" s="149" t="str">
        <f>IFERROR(VLOOKUP(D6,DB!A:G,7,0),"")</f>
        <v>Vandalized</v>
      </c>
      <c r="K6" s="148" t="s">
        <v>39075</v>
      </c>
      <c r="L6" s="149" t="str">
        <f>IFERROR(VLOOKUP(D6,DB!A:I,9,0),"")</f>
        <v>Latis</v>
      </c>
    </row>
    <row r="7" spans="1:16383" ht="31.5" customHeight="1">
      <c r="A7" s="156" t="s">
        <v>39076</v>
      </c>
      <c r="B7" s="156" t="str">
        <f>IFERROR(VLOOKUP(D7,DB!A:K,11,0),"")</f>
        <v>R6</v>
      </c>
      <c r="C7" s="156">
        <v>1</v>
      </c>
      <c r="D7" s="156" t="s">
        <v>34385</v>
      </c>
      <c r="E7" s="156" t="s">
        <v>38964</v>
      </c>
      <c r="F7" s="161">
        <v>45940.280798611115</v>
      </c>
      <c r="G7" s="151">
        <f ca="1">IFERROR(NOW()-F6,"-")</f>
        <v>0.64576331018179189</v>
      </c>
      <c r="H7" s="161">
        <v>45940.359756944446</v>
      </c>
      <c r="I7" s="156" t="str">
        <f>IFERROR(VLOOKUP(D7,DB!A:F,6,0),"")</f>
        <v>SCECO</v>
      </c>
      <c r="J7" s="156" t="str">
        <f>IFERROR(VLOOKUP(D7,DB!A:G,7,0),"")</f>
        <v>Vandalized</v>
      </c>
      <c r="K7" s="156" t="s">
        <v>39077</v>
      </c>
      <c r="L7" s="156" t="str">
        <f>IFERROR(VLOOKUP(D7,DB!A:I,9,0),"")</f>
        <v>Latis</v>
      </c>
    </row>
    <row r="8" spans="1:16383" ht="31.5" customHeight="1">
      <c r="A8" s="110"/>
      <c r="B8" s="157" t="str">
        <f>IFERROR(VLOOKUP(D8,DB!A:K,11,0),"")</f>
        <v/>
      </c>
      <c r="C8" s="157"/>
      <c r="D8" s="156"/>
      <c r="E8" s="156"/>
      <c r="F8" s="113"/>
      <c r="G8" s="151">
        <f ca="1">IFERROR(NOW()-F8,"-")</f>
        <v>45940.435230902774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45940.435230902774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45940.435230902774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45940.435230902774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45940.435230902774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59">
        <f ca="1">IFERROR(NOW()-F13,"-")</f>
        <v>45940.435230902774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45940.435230902774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45940.435230902774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45940.435230902774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45940.435230902774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45940.435230902774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45940.435230902774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45940.435230902774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45940.435230902774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45940.435230902774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45940.435230902774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45940.435230902774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45940.435230902774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45940.435230902774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45940.435230902774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45940.435230902774</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45940.435230902774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45940.435230902774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45940.435230902774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45940.435230902774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45940.435230902774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45940.435230902774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45940.435230902774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45940.435230902774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45940.435230902774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45940.435230902774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45940.435230902774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45940.435230902774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45940.435230902774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45940.435230902774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45940.435230902774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45940.435230902774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45940.435230902774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45940.435230902774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45940.435230902774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45940.435230902774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45940.435230902774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45940.435230902774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45940.435230902774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45940.435230902774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45940.435230902774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45940.435230902774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45940.435230902774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45940.435230902774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45940.435230902774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45940.435230902774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45940.435230902774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45940.435230902774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45940.435230902774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45940.435230902774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45940.435230902774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45940.435230902774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45940.435230902774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45940.435230902774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45940.435230902774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45940.435230902774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45940.435230902774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45940.435230902774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45940.435230902774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45940.435230902774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45940.435230902774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45940.435230902774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45940.435230902774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45940.435230902774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45940.435230902774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45940.435230902774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45940.435230902774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45940.435230902774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45940.435230902774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45940.435230902774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45940.435230902774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45940.435230902774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45940.435230902774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45940.435230902774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45940.435230902774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45940.435230902774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45940.435230902774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45940.435230902774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45940.435230902774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45940.435230902774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45940.435230902774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45940.435230902774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45940.435230902774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45940.435230902774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45940.435230902774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45940.435230902774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45940.435230902774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45940.435230902774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45940.435230902774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45940.435230902774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45940.435230902774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45940.435230902774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45940.435230902774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45940.435230902774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45940.435230902774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45940.435230902774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45940.435230902774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45940.435230902774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45940.435230902774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45940.435230902774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45940.435230902774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45940.435230902774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45940.435230902774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45940.435230902774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45940.435230902774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45940.435230902774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45940.435230902774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45940.435230902774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45940.435230902774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45940.435230902774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45940.435230902774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45940.435230902774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45940.435230902774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45940.435230902774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45940.435230902774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45940.435230902774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45940.435230902774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45940.435230902774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45940.435230902774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45940.435230902774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45940.435230902774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45940.435230902774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45940.435230902774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45940.435230902774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45940.435230902774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45940.435230902774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45940.435230902774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45940.435230902774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45940.435230902774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45940.435230902774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45940.435230902774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45940.435230902774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45940.435230902774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45940.435230902774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45940.435230902774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45940.435230902774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45940.435230902774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45940.435230902774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45940.435230902774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45940.435230902774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45940.435230902774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45940.435230902774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45940.435230902774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45940.435230902774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45940.435230902774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45940.435230902774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45940.435230902774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45940.435230902774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45940.435230902774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45940.435230902774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45940.435230902774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45940.435230902774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45940.435230902774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45940.435230902774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45940.435230902774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45940.435230902774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45940.435230902774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45940.435230902774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45940.435230902774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45940.435230902774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45940.435230902774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45940.435230902774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45940.435230902774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45940.435230902774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45940.435230902774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45940.435230902774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45940.435230902774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45940.435230902774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45940.435230902774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45940.435230902774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45940.435230902774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45940.435230902774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45940.435230902774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45940.435230902774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45940.435230902774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45940.435230902774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45940.435230902774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45940.435230902774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45940.435230902774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45940.435230902774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45940.435230902774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45940.435230902774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45940.435230902774</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